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Print_Area" localSheetId="2">'прил 3'!$A$1:$F$70</definedName>
    <definedName name="_xlnm.Print_Area" localSheetId="5">'прил 6'!$A$1:$G$58</definedName>
  </definedNames>
  <calcPr fullCalcOnLoad="1"/>
</workbook>
</file>

<file path=xl/sharedStrings.xml><?xml version="1.0" encoding="utf-8"?>
<sst xmlns="http://schemas.openxmlformats.org/spreadsheetml/2006/main" count="684" uniqueCount="163">
  <si>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</si>
  <si>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</si>
  <si>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</si>
  <si>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</si>
  <si>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</si>
  <si>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</si>
  <si>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</si>
  <si>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</si>
  <si>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</si>
  <si>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</si>
  <si>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</si>
  <si>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</si>
  <si>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</si>
  <si>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</si>
  <si>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</si>
  <si>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</si>
  <si>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</si>
  <si>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</si>
  <si>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</si>
  <si>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</si>
  <si>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</si>
  <si>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</si>
  <si>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</si>
  <si>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</si>
  <si>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</si>
  <si>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</si>
  <si>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</si>
  <si>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</si>
  <si>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</si>
  <si>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</si>
  <si>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</si>
  <si>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</si>
  <si>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</si>
  <si>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</si>
  <si>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</si>
  <si>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</si>
  <si>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</si>
  <si>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</si>
  <si>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</si>
  <si>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</si>
  <si>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</si>
  <si>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</si>
  <si>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</si>
  <si>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</si>
  <si>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</si>
  <si>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</si>
  <si>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</si>
  <si>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</si>
  <si>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</si>
  <si>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</si>
  <si>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</si>
  <si>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</si>
  <si>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</si>
  <si>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</si>
  <si>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</si>
  <si>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</si>
  <si>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</si>
  <si>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</si>
  <si>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</si>
  <si>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</si>
  <si>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</si>
  <si>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</si>
  <si>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</si>
  <si>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</si>
  <si>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</si>
  <si>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</si>
  <si>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</si>
  <si>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</si>
  <si>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</si>
  <si>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</si>
  <si>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</si>
  <si>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</si>
  <si>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</si>
  <si>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</si>
  <si>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</si>
  <si>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</si>
  <si>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</si>
  <si>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</si>
  <si>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</si>
  <si>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</si>
  <si>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</si>
  <si>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Ведомство</t>
  </si>
  <si>
    <t>30 0 00 00000</t>
  </si>
  <si>
    <t>Приложение №7 к решению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</si>
  <si>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</si>
  <si>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</si>
  <si>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</si>
  <si>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</si>
  <si>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</si>
  <si>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</si>
  <si>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</si>
  <si>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</si>
  <si>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</si>
  <si>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</si>
  <si>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</si>
  <si>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</si>
  <si>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</si>
  <si>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</si>
  <si>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</si>
  <si>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 Байгузинский сельсовет</t>
  </si>
  <si>
    <t xml:space="preserve">"О бюджете сельского поселения Байгузинский сельсовет </t>
  </si>
  <si>
    <t>в бюджет сельского поселения Байгузинский сельсовет муниципального района</t>
  </si>
  <si>
    <t>З.Ф.Хайдаршин</t>
  </si>
  <si>
    <t>Администрация сельского поселения Байгузинский сельсовет муниципального района Янаульский район Республики Башкортостан</t>
  </si>
  <si>
    <t xml:space="preserve">Распределение бюджетных ассигнований сельского поселения Байгузинский сельсовет муниципального </t>
  </si>
  <si>
    <t>Приложение №10 к решению</t>
  </si>
  <si>
    <t>Приложение №9 к решению</t>
  </si>
  <si>
    <t xml:space="preserve">Ведомственная структура расходов бюджета сельского поселения  Байгузинский сельсовет  </t>
  </si>
  <si>
    <t>Приложение № 8 к решению</t>
  </si>
  <si>
    <t>Приложение № 6 к решению</t>
  </si>
  <si>
    <t>2 02 35118 10 0000 150</t>
  </si>
  <si>
    <t>2 02 49999 10 7404 150</t>
  </si>
  <si>
    <t>2022 год</t>
  </si>
  <si>
    <t>Прочие межбюджетные трансферты, передаваемые бюджетам сельских поселений (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</si>
  <si>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</si>
  <si>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Субвенции на осуществление первичного воинского учета на территориях, где отсутствуют военные комиссариаты</t>
  </si>
  <si>
    <t>31 2 02 06050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</si>
  <si>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</si>
  <si>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</si>
  <si>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</si>
  <si>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муниципального района Янаульский район Республики Башкортостан  на плановый период 2022и 2023годы</t>
  </si>
  <si>
    <t>Муниципальная программа «Совершенствование деятельности органов местного самоуправления сельского поселения Байгузинский сельсовет муниципального района Янаульский район Республики Башкортостан на 2021-2023 годы»</t>
  </si>
  <si>
    <t>49 0 00 00000</t>
  </si>
  <si>
    <t>49 0 01 02030</t>
  </si>
  <si>
    <t>49 0 01 02040</t>
  </si>
  <si>
    <t>49 0 01 51180</t>
  </si>
  <si>
    <t>Муниципальная программа «Благоустройство населенных пунктов сельского поселения Байгузинский сельсовет муниципального района Янаульский район Республики Башкортостан на 2021-2023 годы»</t>
  </si>
  <si>
    <t>(руб.)</t>
  </si>
  <si>
    <t>Республики  Башкортостан на 2022 год и  на плановый</t>
  </si>
  <si>
    <t>период 2023 и 2024 годов"</t>
  </si>
  <si>
    <t>Янаульский район Республики Башкортостан на 2022 год</t>
  </si>
  <si>
    <t>2024 год</t>
  </si>
  <si>
    <t>района Янаульский район Республики Башкортостан на 2022 год по разделам,подразделам,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</si>
  <si>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</si>
  <si>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</si>
  <si>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</si>
  <si>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</si>
  <si>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</si>
  <si>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</si>
  <si>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</si>
  <si>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</si>
  <si>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</si>
  <si>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</si>
  <si>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Муниципальная программа «Совершенствование деятельности органов местного самоуправления сельского поселения Байгузинский сельсовет муниципального района Янаульский район Республики Башкортостан на 2022-2024 годы»</t>
  </si>
  <si>
    <t>Муниципальная программа «Благоустройство населенных пунктов сельского поселения Байгузинский сельсовет муниципального района Янаульский район Республики Башкортостан на 2022-2024 годы»</t>
  </si>
  <si>
    <t xml:space="preserve">района Янаульский район Республики Башкортостан на 2022 год </t>
  </si>
  <si>
    <t>Муниципальная программа "Благоустройство населенных пунктов сельского поселения Байгузинский сельсовет муниципального района Янаульский район Республики Башкортостан на 2022-2024 годы"</t>
  </si>
  <si>
    <t>30 3 00 00000</t>
  </si>
  <si>
    <t>30 3 03 00000</t>
  </si>
  <si>
    <t>муниципального района Янаульский район Республики Башкортостан  на  2022 год</t>
  </si>
  <si>
    <t>района Янаульский район Республики Башкортостан на плановый период 2023 и 2024 годы по разделам,подразделам,</t>
  </si>
  <si>
    <t>района Янаульский район Республики Башкортостан на плановый период 2023 и 2024 годы</t>
  </si>
  <si>
    <t>Приложение №1 к решению</t>
  </si>
  <si>
    <t>Приложение №2 к решению</t>
  </si>
  <si>
    <t>Янаульский район Республики Башкортостан на плановый период 2023 и 2024 годы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</si>
  <si>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Байгузинский сельсовет  муниципального района Янаульский район Республики Башкортостан"  </t>
  </si>
  <si>
    <t>Основное мероприятие « Обеспечение деятельности органами местного самоуправления сельского поселения  Байгузинский  сельсовет муниципального района Янаульский район Республики Башкортостан»</t>
  </si>
  <si>
    <t>49 0 01 00000</t>
  </si>
  <si>
    <t>Глава муниципального образования</t>
  </si>
  <si>
    <t xml:space="preserve">Аппараты органов государственной власти Республики Башкортостан
</t>
  </si>
  <si>
    <t>Республики  Башкортостан от ____ декабря 2021 г.№_____</t>
  </si>
  <si>
    <t>Республики  Башкортостан от  ____ декабря 2021 г.№_____</t>
  </si>
  <si>
    <t>Республики  Башкортостан от____ декабря 2021 г.№_____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</si>
</sst>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justify" vertical="top" wrapText="1"/>
    </xf>
    <xf numFmtId="0" fontId="49" fillId="0" borderId="12" xfId="0" applyFont="1" applyBorder="1" applyAlignment="1">
      <alignment horizontal="justify" vertical="top" wrapText="1"/>
    </xf>
    <xf numFmtId="0" fontId="48" fillId="0" borderId="13" xfId="0" applyFont="1" applyBorder="1" applyAlignment="1">
      <alignment vertical="top"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52" fillId="0" borderId="12" xfId="0" applyFont="1" applyBorder="1" applyAlignment="1">
      <alignment horizontal="justify"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horizontal="justify" vertical="top" wrapText="1"/>
    </xf>
    <xf numFmtId="0" fontId="49" fillId="0" borderId="14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0" borderId="16" xfId="0" applyFont="1" applyBorder="1" applyAlignment="1">
      <alignment horizontal="justify" vertical="top" wrapText="1"/>
    </xf>
    <xf numFmtId="0" fontId="49" fillId="0" borderId="13" xfId="0" applyFont="1" applyBorder="1" applyAlignment="1">
      <alignment horizontal="justify" vertical="top" wrapText="1"/>
    </xf>
    <xf numFmtId="0" fontId="53" fillId="0" borderId="17" xfId="0" applyFont="1" applyBorder="1" applyAlignment="1">
      <alignment vertical="top" wrapText="1"/>
    </xf>
    <xf numFmtId="0" fontId="53" fillId="0" borderId="0" xfId="0" applyFont="1" applyBorder="1" applyAlignment="1">
      <alignment horizontal="justify" vertical="top" wrapText="1"/>
    </xf>
    <xf numFmtId="0" fontId="53" fillId="0" borderId="18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53" fillId="0" borderId="19" xfId="0" applyFont="1" applyBorder="1" applyAlignment="1">
      <alignment vertical="top"/>
    </xf>
    <xf numFmtId="0" fontId="53" fillId="0" borderId="20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3" xfId="0" applyFont="1" applyBorder="1" applyAlignment="1">
      <alignment horizontal="justify" vertical="top" wrapText="1"/>
    </xf>
    <xf numFmtId="0" fontId="49" fillId="0" borderId="21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9" fillId="0" borderId="19" xfId="0" applyFont="1" applyBorder="1" applyAlignment="1">
      <alignment horizontal="justify" vertical="top" wrapText="1"/>
    </xf>
    <xf numFmtId="0" fontId="49" fillId="0" borderId="22" xfId="0" applyFont="1" applyBorder="1" applyAlignment="1">
      <alignment horizontal="justify" vertical="top" wrapText="1"/>
    </xf>
    <xf numFmtId="0" fontId="53" fillId="0" borderId="15" xfId="0" applyFont="1" applyBorder="1" applyAlignment="1">
      <alignment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4" fillId="0" borderId="13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13" xfId="0" applyFont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0" fontId="51" fillId="33" borderId="13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33" borderId="13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 horizontal="center" vertical="top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56" fillId="33" borderId="13" xfId="0" applyFont="1" applyFill="1" applyBorder="1" applyAlignment="1">
      <alignment horizontal="center" wrapText="1"/>
    </xf>
    <xf numFmtId="49" fontId="51" fillId="33" borderId="13" xfId="0" applyNumberFormat="1" applyFont="1" applyFill="1" applyBorder="1" applyAlignment="1">
      <alignment horizontal="center" wrapText="1"/>
    </xf>
    <xf numFmtId="49" fontId="48" fillId="33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4" fillId="33" borderId="13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48" fillId="33" borderId="13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right" vertical="top" wrapText="1"/>
    </xf>
    <xf numFmtId="0" fontId="57" fillId="0" borderId="0" xfId="0" applyFont="1" applyAlignment="1">
      <alignment horizontal="right"/>
    </xf>
    <xf numFmtId="0" fontId="46" fillId="0" borderId="0" xfId="0" applyFont="1" applyAlignment="1">
      <alignment/>
    </xf>
    <xf numFmtId="0" fontId="48" fillId="33" borderId="13" xfId="0" applyNumberFormat="1" applyFont="1" applyFill="1" applyBorder="1" applyAlignment="1">
      <alignment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 horizontal="right"/>
    </xf>
    <xf numFmtId="49" fontId="48" fillId="33" borderId="21" xfId="0" applyNumberFormat="1" applyFont="1" applyFill="1" applyBorder="1" applyAlignment="1">
      <alignment horizontal="center" wrapText="1"/>
    </xf>
    <xf numFmtId="0" fontId="48" fillId="0" borderId="13" xfId="0" applyFont="1" applyBorder="1" applyAlignment="1">
      <alignment horizontal="center"/>
    </xf>
    <xf numFmtId="4" fontId="5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4" fontId="49" fillId="0" borderId="14" xfId="0" applyNumberFormat="1" applyFont="1" applyBorder="1" applyAlignment="1">
      <alignment horizontal="right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" fontId="53" fillId="0" borderId="15" xfId="0" applyNumberFormat="1" applyFont="1" applyBorder="1" applyAlignment="1">
      <alignment horizontal="right" vertical="center" wrapText="1"/>
    </xf>
    <xf numFmtId="4" fontId="49" fillId="0" borderId="19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 wrapText="1"/>
    </xf>
    <xf numFmtId="4" fontId="49" fillId="0" borderId="13" xfId="0" applyNumberFormat="1" applyFont="1" applyBorder="1" applyAlignment="1">
      <alignment horizontal="right" vertical="center" wrapText="1"/>
    </xf>
    <xf numFmtId="4" fontId="53" fillId="0" borderId="18" xfId="0" applyNumberFormat="1" applyFont="1" applyBorder="1" applyAlignment="1">
      <alignment horizontal="right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2" fillId="0" borderId="13" xfId="0" applyNumberFormat="1" applyFont="1" applyBorder="1" applyAlignment="1">
      <alignment horizontal="right" vertical="center" wrapText="1"/>
    </xf>
    <xf numFmtId="4" fontId="49" fillId="0" borderId="21" xfId="0" applyNumberFormat="1" applyFont="1" applyBorder="1" applyAlignment="1">
      <alignment horizontal="right" vertical="center" wrapText="1"/>
    </xf>
    <xf numFmtId="4" fontId="51" fillId="33" borderId="13" xfId="0" applyNumberFormat="1" applyFont="1" applyFill="1" applyBorder="1" applyAlignment="1">
      <alignment horizontal="center"/>
    </xf>
    <xf numFmtId="4" fontId="48" fillId="33" borderId="13" xfId="0" applyNumberFormat="1" applyFont="1" applyFill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8" fillId="33" borderId="13" xfId="0" applyNumberFormat="1" applyFont="1" applyFill="1" applyBorder="1" applyAlignment="1">
      <alignment horizontal="center" vertical="top"/>
    </xf>
    <xf numFmtId="0" fontId="49" fillId="0" borderId="23" xfId="0" applyFont="1" applyBorder="1" applyAlignment="1">
      <alignment vertical="top" wrapText="1"/>
    </xf>
    <xf numFmtId="4" fontId="49" fillId="0" borderId="23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0" fontId="48" fillId="33" borderId="13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left" wrapText="1"/>
    </xf>
    <xf numFmtId="0" fontId="48" fillId="33" borderId="13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61" fillId="33" borderId="13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5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3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28.8515625" style="0" customWidth="1"/>
    <col min="2" max="2" width="72.00390625" style="0" customWidth="1"/>
    <col min="3" max="3" width="17.140625" style="0" customWidth="1"/>
  </cols>
  <sheetData>
    <row r="1" spans="1:3" ht="15.75">
      <c r="A1" s="1"/>
      <c r="B1" s="108" t="s">
        <v>152</v>
      </c>
      <c r="C1" s="108"/>
    </row>
    <row r="2" spans="1:3" ht="15.75">
      <c r="A2" s="1"/>
      <c r="B2" s="108" t="s">
        <v>99</v>
      </c>
      <c r="C2" s="108"/>
    </row>
    <row r="3" spans="1:3" ht="15.75">
      <c r="A3" s="1"/>
      <c r="B3" s="108" t="s">
        <v>33</v>
      </c>
      <c r="C3" s="108"/>
    </row>
    <row r="4" spans="1:3" ht="15.75">
      <c r="A4" s="1"/>
      <c r="B4" s="109" t="s">
        <v>161</v>
      </c>
      <c r="C4" s="109"/>
    </row>
    <row r="5" spans="1:3" ht="15.75">
      <c r="A5" s="1"/>
      <c r="B5" s="108" t="s">
        <v>100</v>
      </c>
      <c r="C5" s="108"/>
    </row>
    <row r="6" spans="1:3" ht="15.75">
      <c r="A6" s="1"/>
      <c r="B6" s="108" t="s">
        <v>33</v>
      </c>
      <c r="C6" s="108"/>
    </row>
    <row r="7" spans="1:3" ht="15.75">
      <c r="A7" s="1"/>
      <c r="B7" s="108" t="s">
        <v>128</v>
      </c>
      <c r="C7" s="108"/>
    </row>
    <row r="8" spans="1:3" ht="15.75">
      <c r="A8" s="1"/>
      <c r="B8" s="108" t="s">
        <v>129</v>
      </c>
      <c r="C8" s="108"/>
    </row>
    <row r="9" spans="1:3" ht="15.75">
      <c r="A9" s="1"/>
      <c r="B9" s="11"/>
      <c r="C9" s="11"/>
    </row>
    <row r="10" spans="1:3" ht="18.75">
      <c r="A10" s="1"/>
      <c r="B10" s="12" t="s">
        <v>34</v>
      </c>
      <c r="C10" s="11"/>
    </row>
    <row r="11" spans="1:3" ht="18.75">
      <c r="A11" s="1"/>
      <c r="B11" s="13" t="s">
        <v>101</v>
      </c>
      <c r="C11" s="11"/>
    </row>
    <row r="12" spans="1:3" ht="18.75">
      <c r="A12" s="1"/>
      <c r="B12" s="100" t="s">
        <v>130</v>
      </c>
      <c r="C12" s="5"/>
    </row>
    <row r="13" spans="1:3" ht="15">
      <c r="A13" s="1"/>
      <c r="B13" s="3"/>
      <c r="C13" s="1"/>
    </row>
    <row r="14" spans="1:3" ht="15.75" thickBot="1">
      <c r="A14" s="1"/>
      <c r="B14" s="3"/>
      <c r="C14" s="1" t="s">
        <v>127</v>
      </c>
    </row>
    <row r="15" spans="1:3" ht="63.75" customHeight="1">
      <c r="A15" s="110" t="s">
        <v>0</v>
      </c>
      <c r="B15" s="110" t="s">
        <v>1</v>
      </c>
      <c r="C15" s="110" t="s">
        <v>2</v>
      </c>
    </row>
    <row r="16" spans="1:3" ht="15">
      <c r="A16" s="111"/>
      <c r="B16" s="111"/>
      <c r="C16" s="111"/>
    </row>
    <row r="17" spans="1:3" ht="15.75" thickBot="1">
      <c r="A17" s="112"/>
      <c r="B17" s="112"/>
      <c r="C17" s="112"/>
    </row>
    <row r="18" spans="1:3" ht="16.5" thickBot="1">
      <c r="A18" s="7"/>
      <c r="B18" s="8" t="s">
        <v>3</v>
      </c>
      <c r="C18" s="81">
        <f>C19+C32</f>
        <v>4621300</v>
      </c>
    </row>
    <row r="19" spans="1:3" ht="20.25" customHeight="1" thickBot="1">
      <c r="A19" s="20" t="s">
        <v>4</v>
      </c>
      <c r="B19" s="21" t="s">
        <v>5</v>
      </c>
      <c r="C19" s="82">
        <f>C20+C23+C28+C30</f>
        <v>529000</v>
      </c>
    </row>
    <row r="20" spans="1:3" ht="21.75" customHeight="1" thickBot="1">
      <c r="A20" s="20" t="s">
        <v>6</v>
      </c>
      <c r="B20" s="21" t="s">
        <v>7</v>
      </c>
      <c r="C20" s="82">
        <f>C21</f>
        <v>20000</v>
      </c>
    </row>
    <row r="21" spans="1:3" ht="22.5" customHeight="1" thickBot="1">
      <c r="A21" s="18" t="s">
        <v>8</v>
      </c>
      <c r="B21" s="19" t="s">
        <v>9</v>
      </c>
      <c r="C21" s="83">
        <f>C22</f>
        <v>20000</v>
      </c>
    </row>
    <row r="22" spans="1:3" ht="75" customHeight="1">
      <c r="A22" s="98" t="s">
        <v>10</v>
      </c>
      <c r="B22" s="98" t="s">
        <v>11</v>
      </c>
      <c r="C22" s="99">
        <v>20000</v>
      </c>
    </row>
    <row r="23" spans="1:3" ht="30" customHeight="1" thickBot="1">
      <c r="A23" s="20" t="s">
        <v>12</v>
      </c>
      <c r="B23" s="21" t="s">
        <v>13</v>
      </c>
      <c r="C23" s="82">
        <f>C24+C25</f>
        <v>466000</v>
      </c>
    </row>
    <row r="24" spans="1:3" ht="51" customHeight="1" thickBot="1">
      <c r="A24" s="7" t="s">
        <v>14</v>
      </c>
      <c r="B24" s="9" t="s">
        <v>15</v>
      </c>
      <c r="C24" s="85">
        <v>46000</v>
      </c>
    </row>
    <row r="25" spans="1:3" ht="26.25" customHeight="1" thickBot="1">
      <c r="A25" s="18" t="s">
        <v>16</v>
      </c>
      <c r="B25" s="19" t="s">
        <v>17</v>
      </c>
      <c r="C25" s="83">
        <f>C26+C27</f>
        <v>420000</v>
      </c>
    </row>
    <row r="26" spans="1:3" ht="43.5" customHeight="1" thickBot="1">
      <c r="A26" s="7" t="s">
        <v>18</v>
      </c>
      <c r="B26" s="9" t="s">
        <v>19</v>
      </c>
      <c r="C26" s="85">
        <v>300000</v>
      </c>
    </row>
    <row r="27" spans="1:3" ht="42.75" customHeight="1" thickBot="1">
      <c r="A27" s="7" t="s">
        <v>20</v>
      </c>
      <c r="B27" s="9" t="s">
        <v>21</v>
      </c>
      <c r="C27" s="85">
        <v>120000</v>
      </c>
    </row>
    <row r="28" spans="1:3" ht="25.5" customHeight="1" thickBot="1">
      <c r="A28" s="23" t="s">
        <v>22</v>
      </c>
      <c r="B28" s="23" t="s">
        <v>23</v>
      </c>
      <c r="C28" s="86">
        <f>C29</f>
        <v>1000</v>
      </c>
    </row>
    <row r="29" spans="1:3" ht="81" customHeight="1">
      <c r="A29" s="35" t="s">
        <v>24</v>
      </c>
      <c r="B29" s="36" t="s">
        <v>25</v>
      </c>
      <c r="C29" s="87">
        <v>1000</v>
      </c>
    </row>
    <row r="30" spans="1:3" ht="55.5" customHeight="1">
      <c r="A30" s="26" t="s">
        <v>85</v>
      </c>
      <c r="B30" s="27" t="s">
        <v>26</v>
      </c>
      <c r="C30" s="88">
        <f>C31</f>
        <v>42000</v>
      </c>
    </row>
    <row r="31" spans="1:3" ht="42.75" customHeight="1" thickBot="1">
      <c r="A31" s="14" t="s">
        <v>27</v>
      </c>
      <c r="B31" s="14" t="s">
        <v>28</v>
      </c>
      <c r="C31" s="89">
        <v>42000</v>
      </c>
    </row>
    <row r="32" spans="1:3" ht="21.75" customHeight="1" thickBot="1">
      <c r="A32" s="23" t="s">
        <v>29</v>
      </c>
      <c r="B32" s="28" t="s">
        <v>30</v>
      </c>
      <c r="C32" s="90">
        <f>C33+C34+C35</f>
        <v>4092300</v>
      </c>
    </row>
    <row r="33" spans="1:3" ht="32.25" customHeight="1" thickBot="1">
      <c r="A33" s="7" t="s">
        <v>117</v>
      </c>
      <c r="B33" s="8" t="s">
        <v>118</v>
      </c>
      <c r="C33" s="91">
        <v>3488700</v>
      </c>
    </row>
    <row r="34" spans="1:3" ht="54" customHeight="1" thickBot="1">
      <c r="A34" s="7" t="s">
        <v>110</v>
      </c>
      <c r="B34" s="8" t="s">
        <v>31</v>
      </c>
      <c r="C34" s="91">
        <v>103600</v>
      </c>
    </row>
    <row r="35" spans="1:3" ht="86.25" customHeight="1" thickBot="1">
      <c r="A35" s="7" t="s">
        <v>111</v>
      </c>
      <c r="B35" s="25" t="s">
        <v>113</v>
      </c>
      <c r="C35" s="91">
        <v>500000</v>
      </c>
    </row>
    <row r="38" spans="1:2" ht="15">
      <c r="A38" s="71" t="s">
        <v>35</v>
      </c>
      <c r="B38" s="72" t="s">
        <v>102</v>
      </c>
    </row>
  </sheetData>
  <sheetProtection/>
  <mergeCells count="11">
    <mergeCell ref="B6:C6"/>
    <mergeCell ref="B7:C7"/>
    <mergeCell ref="B8:C8"/>
    <mergeCell ref="A15:A17"/>
    <mergeCell ref="B15:B17"/>
    <mergeCell ref="C15:C17"/>
    <mergeCell ref="B1:C1"/>
    <mergeCell ref="B2:C2"/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7"/>
  <sheetViews>
    <sheetView zoomScale="75" zoomScaleNormal="75" zoomScalePageLayoutView="0" workbookViewId="0" topLeftCell="A1">
      <selection activeCell="J21" sqref="J21"/>
    </sheetView>
  </sheetViews>
  <sheetFormatPr defaultColWidth="9.140625" defaultRowHeight="15"/>
  <cols>
    <col min="1" max="1" width="30.8515625" style="0" customWidth="1"/>
    <col min="2" max="2" width="66.00390625" style="0" customWidth="1"/>
    <col min="3" max="3" width="16.8515625" style="0" customWidth="1"/>
    <col min="4" max="4" width="17.140625" style="0" customWidth="1"/>
  </cols>
  <sheetData>
    <row r="1" spans="1:4" ht="15.75">
      <c r="A1" s="1"/>
      <c r="B1" s="108" t="s">
        <v>153</v>
      </c>
      <c r="C1" s="108"/>
      <c r="D1" s="108"/>
    </row>
    <row r="2" spans="1:4" ht="15.75">
      <c r="A2" s="1"/>
      <c r="B2" s="108" t="s">
        <v>99</v>
      </c>
      <c r="C2" s="108"/>
      <c r="D2" s="108"/>
    </row>
    <row r="3" spans="1:4" ht="15.75">
      <c r="A3" s="1"/>
      <c r="B3" s="108" t="s">
        <v>33</v>
      </c>
      <c r="C3" s="108"/>
      <c r="D3" s="108"/>
    </row>
    <row r="4" spans="1:4" ht="15.75">
      <c r="A4" s="1"/>
      <c r="B4" s="109" t="s">
        <v>162</v>
      </c>
      <c r="C4" s="109"/>
      <c r="D4" s="109"/>
    </row>
    <row r="5" spans="1:4" ht="15.75">
      <c r="A5" s="1"/>
      <c r="B5" s="108" t="s">
        <v>100</v>
      </c>
      <c r="C5" s="108"/>
      <c r="D5" s="108"/>
    </row>
    <row r="6" spans="1:4" ht="15.75">
      <c r="A6" s="1"/>
      <c r="B6" s="108" t="s">
        <v>33</v>
      </c>
      <c r="C6" s="108"/>
      <c r="D6" s="108"/>
    </row>
    <row r="7" spans="1:4" ht="15.75">
      <c r="A7" s="1"/>
      <c r="B7" s="108" t="s">
        <v>128</v>
      </c>
      <c r="C7" s="108"/>
      <c r="D7" s="108"/>
    </row>
    <row r="8" spans="1:4" ht="15.75">
      <c r="A8" s="1"/>
      <c r="B8" s="108" t="s">
        <v>129</v>
      </c>
      <c r="C8" s="108"/>
      <c r="D8" s="108"/>
    </row>
    <row r="9" spans="1:3" ht="15">
      <c r="A9" s="1"/>
      <c r="B9" s="2"/>
      <c r="C9" s="2"/>
    </row>
    <row r="10" spans="1:3" ht="18.75" customHeight="1">
      <c r="A10" s="1"/>
      <c r="B10" s="40" t="s">
        <v>34</v>
      </c>
      <c r="C10" s="39"/>
    </row>
    <row r="11" spans="1:4" ht="18.75" customHeight="1">
      <c r="A11" s="116" t="s">
        <v>101</v>
      </c>
      <c r="B11" s="116"/>
      <c r="C11" s="116"/>
      <c r="D11" s="116"/>
    </row>
    <row r="12" spans="1:4" ht="18.75" customHeight="1">
      <c r="A12" s="116" t="s">
        <v>154</v>
      </c>
      <c r="B12" s="116"/>
      <c r="C12" s="116"/>
      <c r="D12" s="116"/>
    </row>
    <row r="13" spans="1:3" ht="15">
      <c r="A13" s="1"/>
      <c r="B13" s="3"/>
      <c r="C13" s="1"/>
    </row>
    <row r="14" spans="1:4" ht="15.75" thickBot="1">
      <c r="A14" s="1"/>
      <c r="B14" s="3"/>
      <c r="C14" s="117" t="s">
        <v>127</v>
      </c>
      <c r="D14" s="117"/>
    </row>
    <row r="15" spans="1:4" ht="15">
      <c r="A15" s="113" t="s">
        <v>0</v>
      </c>
      <c r="B15" s="113" t="s">
        <v>1</v>
      </c>
      <c r="C15" s="110" t="s">
        <v>119</v>
      </c>
      <c r="D15" s="110" t="s">
        <v>131</v>
      </c>
    </row>
    <row r="16" spans="1:4" ht="15">
      <c r="A16" s="114"/>
      <c r="B16" s="114"/>
      <c r="C16" s="111"/>
      <c r="D16" s="111"/>
    </row>
    <row r="17" spans="1:4" ht="15.75" thickBot="1">
      <c r="A17" s="115"/>
      <c r="B17" s="115"/>
      <c r="C17" s="112"/>
      <c r="D17" s="112"/>
    </row>
    <row r="18" spans="1:4" ht="17.25" thickBot="1">
      <c r="A18" s="18"/>
      <c r="B18" s="29" t="s">
        <v>3</v>
      </c>
      <c r="C18" s="82">
        <f>C19+C32</f>
        <v>4497300</v>
      </c>
      <c r="D18" s="82">
        <f>D19+D32</f>
        <v>4612800</v>
      </c>
    </row>
    <row r="19" spans="1:4" ht="17.25" thickBot="1">
      <c r="A19" s="20" t="s">
        <v>4</v>
      </c>
      <c r="B19" s="21" t="s">
        <v>5</v>
      </c>
      <c r="C19" s="82">
        <f>C20+C23+C28+C30</f>
        <v>540000</v>
      </c>
      <c r="D19" s="82">
        <f>D20+D23+D28+D30</f>
        <v>534000</v>
      </c>
    </row>
    <row r="20" spans="1:4" ht="17.25" thickBot="1">
      <c r="A20" s="20" t="s">
        <v>6</v>
      </c>
      <c r="B20" s="21" t="s">
        <v>7</v>
      </c>
      <c r="C20" s="82">
        <f>C21</f>
        <v>20000</v>
      </c>
      <c r="D20" s="82">
        <f>D21</f>
        <v>20000</v>
      </c>
    </row>
    <row r="21" spans="1:4" ht="17.25" thickBot="1">
      <c r="A21" s="18" t="s">
        <v>8</v>
      </c>
      <c r="B21" s="19" t="s">
        <v>9</v>
      </c>
      <c r="C21" s="83">
        <f>C22</f>
        <v>20000</v>
      </c>
      <c r="D21" s="83">
        <f>D22</f>
        <v>20000</v>
      </c>
    </row>
    <row r="22" spans="1:4" ht="88.5" customHeight="1" thickBot="1">
      <c r="A22" s="22" t="s">
        <v>10</v>
      </c>
      <c r="B22" s="22" t="s">
        <v>11</v>
      </c>
      <c r="C22" s="84">
        <v>20000</v>
      </c>
      <c r="D22" s="84">
        <v>20000</v>
      </c>
    </row>
    <row r="23" spans="1:4" ht="22.5" customHeight="1" thickBot="1">
      <c r="A23" s="23" t="s">
        <v>12</v>
      </c>
      <c r="B23" s="28" t="s">
        <v>13</v>
      </c>
      <c r="C23" s="90">
        <f>C24+C25</f>
        <v>478000</v>
      </c>
      <c r="D23" s="90">
        <f>D24+D25</f>
        <v>472000</v>
      </c>
    </row>
    <row r="24" spans="1:4" ht="57" customHeight="1">
      <c r="A24" s="35" t="s">
        <v>14</v>
      </c>
      <c r="B24" s="36" t="s">
        <v>15</v>
      </c>
      <c r="C24" s="87">
        <v>48000</v>
      </c>
      <c r="D24" s="87">
        <v>50000</v>
      </c>
    </row>
    <row r="25" spans="1:4" ht="21" customHeight="1">
      <c r="A25" s="32" t="s">
        <v>16</v>
      </c>
      <c r="B25" s="33" t="s">
        <v>17</v>
      </c>
      <c r="C25" s="92">
        <f>C26+C27</f>
        <v>430000</v>
      </c>
      <c r="D25" s="92">
        <f>D26+D27</f>
        <v>422000</v>
      </c>
    </row>
    <row r="26" spans="1:4" ht="37.5" customHeight="1">
      <c r="A26" s="14" t="s">
        <v>18</v>
      </c>
      <c r="B26" s="25" t="s">
        <v>19</v>
      </c>
      <c r="C26" s="89">
        <v>310000</v>
      </c>
      <c r="D26" s="89">
        <v>312000</v>
      </c>
    </row>
    <row r="27" spans="1:4" ht="45.75" customHeight="1">
      <c r="A27" s="14" t="s">
        <v>20</v>
      </c>
      <c r="B27" s="25" t="s">
        <v>21</v>
      </c>
      <c r="C27" s="89">
        <v>120000</v>
      </c>
      <c r="D27" s="89">
        <v>110000</v>
      </c>
    </row>
    <row r="28" spans="1:4" ht="21" customHeight="1">
      <c r="A28" s="30" t="s">
        <v>84</v>
      </c>
      <c r="B28" s="31" t="s">
        <v>23</v>
      </c>
      <c r="C28" s="88">
        <f>C29</f>
        <v>0</v>
      </c>
      <c r="D28" s="88">
        <f>D29</f>
        <v>0</v>
      </c>
    </row>
    <row r="29" spans="1:4" ht="76.5" customHeight="1" thickBot="1">
      <c r="A29" s="34" t="s">
        <v>24</v>
      </c>
      <c r="B29" s="37" t="s">
        <v>25</v>
      </c>
      <c r="C29" s="93">
        <v>0</v>
      </c>
      <c r="D29" s="93">
        <v>0</v>
      </c>
    </row>
    <row r="30" spans="1:4" ht="63" customHeight="1" thickBot="1">
      <c r="A30" s="38" t="s">
        <v>86</v>
      </c>
      <c r="B30" s="24" t="s">
        <v>26</v>
      </c>
      <c r="C30" s="86">
        <f>C31</f>
        <v>42000</v>
      </c>
      <c r="D30" s="86">
        <f>D31</f>
        <v>42000</v>
      </c>
    </row>
    <row r="31" spans="1:4" ht="39" customHeight="1" thickBot="1">
      <c r="A31" s="35" t="s">
        <v>27</v>
      </c>
      <c r="B31" s="35" t="s">
        <v>28</v>
      </c>
      <c r="C31" s="87">
        <v>42000</v>
      </c>
      <c r="D31" s="87">
        <v>42000</v>
      </c>
    </row>
    <row r="32" spans="1:4" ht="36.75" customHeight="1" thickBot="1">
      <c r="A32" s="23" t="s">
        <v>29</v>
      </c>
      <c r="B32" s="28" t="s">
        <v>30</v>
      </c>
      <c r="C32" s="90">
        <f>C33+C34</f>
        <v>3957300</v>
      </c>
      <c r="D32" s="90">
        <f>D33+D34</f>
        <v>4078800</v>
      </c>
    </row>
    <row r="33" spans="1:4" ht="40.5" customHeight="1" thickBot="1">
      <c r="A33" s="7" t="s">
        <v>117</v>
      </c>
      <c r="B33" s="8" t="s">
        <v>118</v>
      </c>
      <c r="C33" s="91">
        <v>3849900</v>
      </c>
      <c r="D33" s="91">
        <v>3971400</v>
      </c>
    </row>
    <row r="34" spans="1:4" ht="52.5" customHeight="1" thickBot="1">
      <c r="A34" s="7" t="s">
        <v>110</v>
      </c>
      <c r="B34" s="8" t="s">
        <v>31</v>
      </c>
      <c r="C34" s="91">
        <v>107400</v>
      </c>
      <c r="D34" s="91">
        <v>107400</v>
      </c>
    </row>
    <row r="37" spans="1:3" ht="15">
      <c r="A37" s="71" t="s">
        <v>35</v>
      </c>
      <c r="B37" s="73"/>
      <c r="C37" s="72" t="s">
        <v>102</v>
      </c>
    </row>
  </sheetData>
  <sheetProtection/>
  <mergeCells count="15">
    <mergeCell ref="B6:D6"/>
    <mergeCell ref="B1:D1"/>
    <mergeCell ref="B2:D2"/>
    <mergeCell ref="B3:D3"/>
    <mergeCell ref="B4:D4"/>
    <mergeCell ref="B5:D5"/>
    <mergeCell ref="A15:A17"/>
    <mergeCell ref="B15:B17"/>
    <mergeCell ref="C15:C17"/>
    <mergeCell ref="D15:D17"/>
    <mergeCell ref="B7:D7"/>
    <mergeCell ref="B8:D8"/>
    <mergeCell ref="A11:D11"/>
    <mergeCell ref="A12:D12"/>
    <mergeCell ref="C14:D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7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2.28125" style="0" customWidth="1"/>
    <col min="2" max="2" width="8.00390625" style="0" customWidth="1"/>
    <col min="3" max="3" width="19.00390625" style="0" customWidth="1"/>
    <col min="5" max="5" width="28.421875" style="0" customWidth="1"/>
  </cols>
  <sheetData>
    <row r="1" spans="3:5" ht="15">
      <c r="C1" s="118" t="s">
        <v>32</v>
      </c>
      <c r="D1" s="118"/>
      <c r="E1" s="118"/>
    </row>
    <row r="2" spans="3:5" ht="15">
      <c r="C2" s="118" t="s">
        <v>99</v>
      </c>
      <c r="D2" s="118"/>
      <c r="E2" s="118"/>
    </row>
    <row r="3" spans="3:5" ht="15">
      <c r="C3" s="118" t="s">
        <v>33</v>
      </c>
      <c r="D3" s="118"/>
      <c r="E3" s="118"/>
    </row>
    <row r="4" spans="3:5" ht="15">
      <c r="C4" s="120" t="s">
        <v>161</v>
      </c>
      <c r="D4" s="120"/>
      <c r="E4" s="120"/>
    </row>
    <row r="5" spans="3:5" ht="15">
      <c r="C5" s="118" t="s">
        <v>100</v>
      </c>
      <c r="D5" s="118"/>
      <c r="E5" s="118"/>
    </row>
    <row r="6" spans="3:5" ht="15.75" customHeight="1">
      <c r="C6" s="118" t="s">
        <v>33</v>
      </c>
      <c r="D6" s="118"/>
      <c r="E6" s="118"/>
    </row>
    <row r="7" spans="3:5" ht="15">
      <c r="C7" s="118" t="s">
        <v>128</v>
      </c>
      <c r="D7" s="118"/>
      <c r="E7" s="118"/>
    </row>
    <row r="8" spans="3:5" ht="15">
      <c r="C8" s="118" t="s">
        <v>129</v>
      </c>
      <c r="D8" s="118"/>
      <c r="E8" s="118"/>
    </row>
    <row r="10" spans="1:5" ht="15.75">
      <c r="A10" s="45" t="s">
        <v>104</v>
      </c>
      <c r="B10" s="45"/>
      <c r="C10" s="45"/>
      <c r="D10" s="45"/>
      <c r="E10" s="45"/>
    </row>
    <row r="11" spans="1:5" ht="15.75">
      <c r="A11" s="119" t="s">
        <v>132</v>
      </c>
      <c r="B11" s="119"/>
      <c r="C11" s="119"/>
      <c r="D11" s="119"/>
      <c r="E11" s="119"/>
    </row>
    <row r="12" spans="1:5" ht="15.75">
      <c r="A12" s="119" t="s">
        <v>80</v>
      </c>
      <c r="B12" s="119"/>
      <c r="C12" s="119"/>
      <c r="D12" s="119"/>
      <c r="E12" s="119"/>
    </row>
    <row r="13" spans="1:5" ht="15.75">
      <c r="A13" s="119" t="s">
        <v>79</v>
      </c>
      <c r="B13" s="119"/>
      <c r="C13" s="119"/>
      <c r="D13" s="119"/>
      <c r="E13" s="119"/>
    </row>
    <row r="14" spans="1:5" ht="15">
      <c r="A14" s="1"/>
      <c r="B14" s="1"/>
      <c r="C14" s="1"/>
      <c r="D14" s="1"/>
      <c r="E14" s="1"/>
    </row>
    <row r="15" ht="15">
      <c r="E15" s="66" t="s">
        <v>127</v>
      </c>
    </row>
    <row r="16" spans="1:5" ht="15" customHeight="1">
      <c r="A16" s="122" t="s">
        <v>36</v>
      </c>
      <c r="B16" s="122" t="s">
        <v>37</v>
      </c>
      <c r="C16" s="122" t="s">
        <v>38</v>
      </c>
      <c r="D16" s="122" t="s">
        <v>39</v>
      </c>
      <c r="E16" s="48" t="s">
        <v>2</v>
      </c>
    </row>
    <row r="17" spans="1:5" ht="15">
      <c r="A17" s="122"/>
      <c r="B17" s="122"/>
      <c r="C17" s="122"/>
      <c r="D17" s="122"/>
      <c r="E17" s="105" t="s">
        <v>112</v>
      </c>
    </row>
    <row r="18" spans="1:5" ht="15">
      <c r="A18" s="49" t="s">
        <v>3</v>
      </c>
      <c r="B18" s="48"/>
      <c r="C18" s="48"/>
      <c r="D18" s="48"/>
      <c r="E18" s="94">
        <f>E19+E38+E53+E60+E46</f>
        <v>4621300</v>
      </c>
    </row>
    <row r="19" spans="1:5" ht="34.5" customHeight="1">
      <c r="A19" s="55" t="s">
        <v>40</v>
      </c>
      <c r="B19" s="64" t="s">
        <v>89</v>
      </c>
      <c r="C19" s="48"/>
      <c r="D19" s="48"/>
      <c r="E19" s="94">
        <f>E20+E26+E34</f>
        <v>2073000</v>
      </c>
    </row>
    <row r="20" spans="1:5" ht="59.25" customHeight="1">
      <c r="A20" s="56" t="s">
        <v>41</v>
      </c>
      <c r="B20" s="65" t="s">
        <v>90</v>
      </c>
      <c r="C20" s="48"/>
      <c r="D20" s="48"/>
      <c r="E20" s="95">
        <f>E21</f>
        <v>757500</v>
      </c>
    </row>
    <row r="21" spans="1:5" ht="126.75" customHeight="1">
      <c r="A21" s="56" t="s">
        <v>143</v>
      </c>
      <c r="B21" s="65" t="s">
        <v>90</v>
      </c>
      <c r="C21" s="50" t="s">
        <v>122</v>
      </c>
      <c r="D21" s="50"/>
      <c r="E21" s="95">
        <f>E24</f>
        <v>757500</v>
      </c>
    </row>
    <row r="22" spans="1:5" ht="136.5" customHeight="1">
      <c r="A22" s="56" t="s">
        <v>155</v>
      </c>
      <c r="B22" s="65" t="s">
        <v>90</v>
      </c>
      <c r="C22" s="50" t="s">
        <v>122</v>
      </c>
      <c r="D22" s="50"/>
      <c r="E22" s="95">
        <f>E24</f>
        <v>757500</v>
      </c>
    </row>
    <row r="23" spans="1:5" ht="126.75" customHeight="1">
      <c r="A23" s="56" t="s">
        <v>156</v>
      </c>
      <c r="B23" s="65" t="s">
        <v>90</v>
      </c>
      <c r="C23" s="50" t="s">
        <v>157</v>
      </c>
      <c r="D23" s="50"/>
      <c r="E23" s="95">
        <f>E24</f>
        <v>757500</v>
      </c>
    </row>
    <row r="24" spans="1:5" ht="39" customHeight="1">
      <c r="A24" s="56" t="s">
        <v>158</v>
      </c>
      <c r="B24" s="65" t="s">
        <v>90</v>
      </c>
      <c r="C24" s="50" t="s">
        <v>123</v>
      </c>
      <c r="D24" s="50"/>
      <c r="E24" s="95">
        <f>E25</f>
        <v>757500</v>
      </c>
    </row>
    <row r="25" spans="1:5" ht="118.5" customHeight="1">
      <c r="A25" s="56" t="s">
        <v>44</v>
      </c>
      <c r="B25" s="65" t="s">
        <v>90</v>
      </c>
      <c r="C25" s="50" t="s">
        <v>123</v>
      </c>
      <c r="D25" s="50">
        <v>100</v>
      </c>
      <c r="E25" s="95">
        <v>757500</v>
      </c>
    </row>
    <row r="26" spans="1:5" ht="93" customHeight="1">
      <c r="A26" s="56" t="s">
        <v>45</v>
      </c>
      <c r="B26" s="65" t="s">
        <v>91</v>
      </c>
      <c r="C26" s="50"/>
      <c r="D26" s="50"/>
      <c r="E26" s="95">
        <f>E27</f>
        <v>1305500</v>
      </c>
    </row>
    <row r="27" spans="1:5" ht="120" customHeight="1">
      <c r="A27" s="56" t="s">
        <v>143</v>
      </c>
      <c r="B27" s="65" t="s">
        <v>91</v>
      </c>
      <c r="C27" s="50" t="s">
        <v>122</v>
      </c>
      <c r="D27" s="50"/>
      <c r="E27" s="95">
        <f>E30</f>
        <v>1305500</v>
      </c>
    </row>
    <row r="28" spans="1:5" ht="120" customHeight="1">
      <c r="A28" s="56" t="s">
        <v>155</v>
      </c>
      <c r="B28" s="65" t="s">
        <v>91</v>
      </c>
      <c r="C28" s="50" t="s">
        <v>122</v>
      </c>
      <c r="D28" s="50"/>
      <c r="E28" s="95">
        <f>E30</f>
        <v>1305500</v>
      </c>
    </row>
    <row r="29" spans="1:5" ht="120" customHeight="1">
      <c r="A29" s="56" t="s">
        <v>156</v>
      </c>
      <c r="B29" s="65" t="s">
        <v>91</v>
      </c>
      <c r="C29" s="50" t="s">
        <v>157</v>
      </c>
      <c r="D29" s="50"/>
      <c r="E29" s="95">
        <f>E30</f>
        <v>1305500</v>
      </c>
    </row>
    <row r="30" spans="1:5" ht="80.25" customHeight="1">
      <c r="A30" s="56" t="s">
        <v>159</v>
      </c>
      <c r="B30" s="65" t="s">
        <v>91</v>
      </c>
      <c r="C30" s="50" t="s">
        <v>124</v>
      </c>
      <c r="D30" s="50"/>
      <c r="E30" s="95">
        <f>E31+E32+E33</f>
        <v>1305500</v>
      </c>
    </row>
    <row r="31" spans="1:5" ht="122.25" customHeight="1">
      <c r="A31" s="56" t="s">
        <v>44</v>
      </c>
      <c r="B31" s="65" t="s">
        <v>91</v>
      </c>
      <c r="C31" s="50" t="s">
        <v>124</v>
      </c>
      <c r="D31" s="50">
        <v>100</v>
      </c>
      <c r="E31" s="95">
        <v>796100</v>
      </c>
    </row>
    <row r="32" spans="1:5" ht="47.25" customHeight="1">
      <c r="A32" s="56" t="s">
        <v>46</v>
      </c>
      <c r="B32" s="65" t="s">
        <v>91</v>
      </c>
      <c r="C32" s="50" t="s">
        <v>124</v>
      </c>
      <c r="D32" s="50">
        <v>200</v>
      </c>
      <c r="E32" s="95">
        <v>487600</v>
      </c>
    </row>
    <row r="33" spans="1:5" ht="15">
      <c r="A33" s="56" t="s">
        <v>47</v>
      </c>
      <c r="B33" s="65" t="s">
        <v>91</v>
      </c>
      <c r="C33" s="50" t="s">
        <v>124</v>
      </c>
      <c r="D33" s="50">
        <v>800</v>
      </c>
      <c r="E33" s="95">
        <v>21800</v>
      </c>
    </row>
    <row r="34" spans="1:5" ht="15">
      <c r="A34" s="56" t="s">
        <v>48</v>
      </c>
      <c r="B34" s="65" t="s">
        <v>92</v>
      </c>
      <c r="C34" s="50"/>
      <c r="D34" s="50"/>
      <c r="E34" s="95">
        <f>E35</f>
        <v>10000</v>
      </c>
    </row>
    <row r="35" spans="1:5" ht="15">
      <c r="A35" s="58" t="s">
        <v>42</v>
      </c>
      <c r="B35" s="65" t="s">
        <v>92</v>
      </c>
      <c r="C35" s="50" t="s">
        <v>43</v>
      </c>
      <c r="D35" s="50"/>
      <c r="E35" s="95">
        <f>E36</f>
        <v>10000</v>
      </c>
    </row>
    <row r="36" spans="1:5" ht="30">
      <c r="A36" s="56" t="s">
        <v>49</v>
      </c>
      <c r="B36" s="65" t="s">
        <v>92</v>
      </c>
      <c r="C36" s="50" t="s">
        <v>50</v>
      </c>
      <c r="D36" s="50"/>
      <c r="E36" s="95">
        <f>E37</f>
        <v>10000</v>
      </c>
    </row>
    <row r="37" spans="1:5" ht="15">
      <c r="A37" s="56" t="s">
        <v>47</v>
      </c>
      <c r="B37" s="65" t="s">
        <v>92</v>
      </c>
      <c r="C37" s="50" t="s">
        <v>50</v>
      </c>
      <c r="D37" s="50">
        <v>800</v>
      </c>
      <c r="E37" s="95">
        <v>10000</v>
      </c>
    </row>
    <row r="38" spans="1:5" ht="29.25">
      <c r="A38" s="55" t="s">
        <v>51</v>
      </c>
      <c r="B38" s="64" t="s">
        <v>93</v>
      </c>
      <c r="C38" s="48"/>
      <c r="D38" s="48"/>
      <c r="E38" s="94">
        <f>E39</f>
        <v>103600</v>
      </c>
    </row>
    <row r="39" spans="1:5" ht="30">
      <c r="A39" s="56" t="s">
        <v>52</v>
      </c>
      <c r="B39" s="65" t="s">
        <v>94</v>
      </c>
      <c r="C39" s="48"/>
      <c r="D39" s="48"/>
      <c r="E39" s="95">
        <f>E40</f>
        <v>103600</v>
      </c>
    </row>
    <row r="40" spans="1:5" ht="135">
      <c r="A40" s="56" t="s">
        <v>143</v>
      </c>
      <c r="B40" s="65" t="s">
        <v>94</v>
      </c>
      <c r="C40" s="50" t="s">
        <v>122</v>
      </c>
      <c r="D40" s="48"/>
      <c r="E40" s="95">
        <f>E43</f>
        <v>103600</v>
      </c>
    </row>
    <row r="41" spans="1:5" ht="135">
      <c r="A41" s="56" t="str">
        <f>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Байгузинский сельсовет  муниципального района Янаульский район Республики Башкортостан"  </v>
      </c>
      <c r="B41" s="65" t="s">
        <v>94</v>
      </c>
      <c r="C41" s="50" t="str">
        <f>C40</f>
        <v>49 0 00 00000</v>
      </c>
      <c r="D41" s="107"/>
      <c r="E41" s="95">
        <f>E40</f>
        <v>103600</v>
      </c>
    </row>
    <row r="42" spans="1:5" ht="120">
      <c r="A42" s="56" t="str">
        <f>A29</f>
        <v>Основное мероприятие « Обеспечение деятельности органами местного самоуправления сельского поселения  Байгузинский  сельсовет муниципального района Янаульский район Республики Башкортостан»</v>
      </c>
      <c r="B42" s="65" t="s">
        <v>94</v>
      </c>
      <c r="C42" s="50" t="s">
        <v>157</v>
      </c>
      <c r="D42" s="107"/>
      <c r="E42" s="95">
        <f>E40</f>
        <v>103600</v>
      </c>
    </row>
    <row r="43" spans="1:5" ht="68.25" customHeight="1">
      <c r="A43" s="56" t="s">
        <v>115</v>
      </c>
      <c r="B43" s="65" t="s">
        <v>94</v>
      </c>
      <c r="C43" s="50" t="s">
        <v>125</v>
      </c>
      <c r="D43" s="50"/>
      <c r="E43" s="95">
        <f>E44+E45</f>
        <v>103600</v>
      </c>
    </row>
    <row r="44" spans="1:5" ht="123" customHeight="1">
      <c r="A44" s="56" t="s">
        <v>44</v>
      </c>
      <c r="B44" s="65" t="s">
        <v>94</v>
      </c>
      <c r="C44" s="50" t="s">
        <v>125</v>
      </c>
      <c r="D44" s="50">
        <v>100</v>
      </c>
      <c r="E44" s="95">
        <v>93600</v>
      </c>
    </row>
    <row r="45" spans="1:5" ht="49.5" customHeight="1">
      <c r="A45" s="56" t="s">
        <v>46</v>
      </c>
      <c r="B45" s="65" t="s">
        <v>94</v>
      </c>
      <c r="C45" s="50" t="s">
        <v>125</v>
      </c>
      <c r="D45" s="50">
        <v>200</v>
      </c>
      <c r="E45" s="95">
        <v>10000</v>
      </c>
    </row>
    <row r="46" spans="1:5" ht="57.75">
      <c r="A46" s="55" t="s">
        <v>133</v>
      </c>
      <c r="B46" s="64" t="s">
        <v>134</v>
      </c>
      <c r="C46" s="50"/>
      <c r="D46" s="51"/>
      <c r="E46" s="94">
        <f>E47</f>
        <v>50000</v>
      </c>
    </row>
    <row r="47" spans="1:5" ht="75" customHeight="1">
      <c r="A47" s="56" t="s">
        <v>135</v>
      </c>
      <c r="B47" s="65" t="s">
        <v>136</v>
      </c>
      <c r="C47" s="50"/>
      <c r="D47" s="50"/>
      <c r="E47" s="94">
        <f>E48</f>
        <v>50000</v>
      </c>
    </row>
    <row r="48" spans="1:5" ht="110.25" customHeight="1">
      <c r="A48" s="56" t="s">
        <v>144</v>
      </c>
      <c r="B48" s="65" t="s">
        <v>136</v>
      </c>
      <c r="C48" s="50" t="s">
        <v>55</v>
      </c>
      <c r="D48" s="50"/>
      <c r="E48" s="95">
        <f>E49</f>
        <v>50000</v>
      </c>
    </row>
    <row r="49" spans="1:5" ht="30">
      <c r="A49" s="56" t="s">
        <v>137</v>
      </c>
      <c r="B49" s="65" t="s">
        <v>136</v>
      </c>
      <c r="C49" s="50" t="s">
        <v>138</v>
      </c>
      <c r="D49" s="50"/>
      <c r="E49" s="95">
        <f>E50</f>
        <v>50000</v>
      </c>
    </row>
    <row r="50" spans="1:5" ht="60">
      <c r="A50" s="58" t="s">
        <v>139</v>
      </c>
      <c r="B50" s="65" t="s">
        <v>136</v>
      </c>
      <c r="C50" s="50" t="s">
        <v>140</v>
      </c>
      <c r="D50" s="50"/>
      <c r="E50" s="95">
        <f>E51</f>
        <v>50000</v>
      </c>
    </row>
    <row r="51" spans="1:5" ht="118.5" customHeight="1">
      <c r="A51" s="74" t="s">
        <v>114</v>
      </c>
      <c r="B51" s="65" t="s">
        <v>136</v>
      </c>
      <c r="C51" s="50" t="s">
        <v>141</v>
      </c>
      <c r="D51" s="50"/>
      <c r="E51" s="95">
        <f>E52</f>
        <v>50000</v>
      </c>
    </row>
    <row r="52" spans="1:5" ht="60">
      <c r="A52" s="56" t="s">
        <v>46</v>
      </c>
      <c r="B52" s="65" t="s">
        <v>136</v>
      </c>
      <c r="C52" s="50" t="s">
        <v>142</v>
      </c>
      <c r="D52" s="50">
        <v>200</v>
      </c>
      <c r="E52" s="95">
        <v>50000</v>
      </c>
    </row>
    <row r="53" spans="1:5" ht="29.25" hidden="1">
      <c r="A53" s="55" t="s">
        <v>53</v>
      </c>
      <c r="B53" s="64" t="s">
        <v>95</v>
      </c>
      <c r="C53" s="50"/>
      <c r="D53" s="50"/>
      <c r="E53" s="94">
        <f>E54</f>
        <v>0</v>
      </c>
    </row>
    <row r="54" spans="1:5" ht="15" hidden="1">
      <c r="A54" s="55" t="s">
        <v>54</v>
      </c>
      <c r="B54" s="64" t="s">
        <v>96</v>
      </c>
      <c r="C54" s="50"/>
      <c r="D54" s="50"/>
      <c r="E54" s="94">
        <f>E55</f>
        <v>0</v>
      </c>
    </row>
    <row r="55" spans="1:5" ht="113.25" customHeight="1" hidden="1">
      <c r="A55" s="56" t="s">
        <v>144</v>
      </c>
      <c r="B55" s="64" t="s">
        <v>96</v>
      </c>
      <c r="C55" s="50" t="s">
        <v>55</v>
      </c>
      <c r="D55" s="50"/>
      <c r="E55" s="95">
        <f>E56</f>
        <v>0</v>
      </c>
    </row>
    <row r="56" spans="1:5" ht="30" hidden="1">
      <c r="A56" s="56" t="s">
        <v>56</v>
      </c>
      <c r="B56" s="65" t="s">
        <v>96</v>
      </c>
      <c r="C56" s="50" t="s">
        <v>57</v>
      </c>
      <c r="D56" s="50"/>
      <c r="E56" s="95">
        <f>E57</f>
        <v>0</v>
      </c>
    </row>
    <row r="57" spans="1:16" ht="45" hidden="1">
      <c r="A57" s="56" t="s">
        <v>58</v>
      </c>
      <c r="B57" s="65" t="s">
        <v>96</v>
      </c>
      <c r="C57" s="50" t="s">
        <v>59</v>
      </c>
      <c r="D57" s="50"/>
      <c r="E57" s="95">
        <f>E58</f>
        <v>0</v>
      </c>
      <c r="I57" s="121"/>
      <c r="J57" s="121"/>
      <c r="K57" s="121"/>
      <c r="L57" s="121"/>
      <c r="M57" s="121"/>
      <c r="N57" s="121"/>
      <c r="O57" s="121"/>
      <c r="P57" s="121"/>
    </row>
    <row r="58" spans="1:16" ht="160.5" customHeight="1" hidden="1">
      <c r="A58" s="74" t="s">
        <v>114</v>
      </c>
      <c r="B58" s="65" t="s">
        <v>96</v>
      </c>
      <c r="C58" s="50" t="s">
        <v>60</v>
      </c>
      <c r="D58" s="50"/>
      <c r="E58" s="95">
        <f>E59</f>
        <v>0</v>
      </c>
      <c r="I58" s="121"/>
      <c r="J58" s="121"/>
      <c r="K58" s="121"/>
      <c r="L58" s="121"/>
      <c r="M58" s="121"/>
      <c r="N58" s="121"/>
      <c r="O58" s="121"/>
      <c r="P58" s="121"/>
    </row>
    <row r="59" spans="1:5" ht="51" customHeight="1" hidden="1">
      <c r="A59" s="56" t="s">
        <v>46</v>
      </c>
      <c r="B59" s="65" t="s">
        <v>96</v>
      </c>
      <c r="C59" s="50" t="s">
        <v>60</v>
      </c>
      <c r="D59" s="50">
        <v>200</v>
      </c>
      <c r="E59" s="95"/>
    </row>
    <row r="60" spans="1:5" ht="43.5">
      <c r="A60" s="55" t="s">
        <v>61</v>
      </c>
      <c r="B60" s="64" t="s">
        <v>97</v>
      </c>
      <c r="C60" s="48"/>
      <c r="D60" s="48"/>
      <c r="E60" s="94">
        <f>E61</f>
        <v>2394700</v>
      </c>
    </row>
    <row r="61" spans="1:5" ht="15">
      <c r="A61" s="56" t="s">
        <v>62</v>
      </c>
      <c r="B61" s="65" t="s">
        <v>98</v>
      </c>
      <c r="C61" s="48"/>
      <c r="D61" s="48"/>
      <c r="E61" s="95">
        <f>E62</f>
        <v>2394700</v>
      </c>
    </row>
    <row r="62" spans="1:5" ht="120" customHeight="1">
      <c r="A62" s="56" t="s">
        <v>144</v>
      </c>
      <c r="B62" s="65" t="s">
        <v>98</v>
      </c>
      <c r="C62" s="48" t="s">
        <v>75</v>
      </c>
      <c r="D62" s="48"/>
      <c r="E62" s="95">
        <f>E63</f>
        <v>2394700</v>
      </c>
    </row>
    <row r="63" spans="1:5" ht="30">
      <c r="A63" s="58" t="s">
        <v>63</v>
      </c>
      <c r="B63" s="65" t="s">
        <v>98</v>
      </c>
      <c r="C63" s="50" t="s">
        <v>64</v>
      </c>
      <c r="D63" s="50"/>
      <c r="E63" s="95">
        <f>E64</f>
        <v>2394700</v>
      </c>
    </row>
    <row r="64" spans="1:5" ht="45">
      <c r="A64" s="56" t="s">
        <v>65</v>
      </c>
      <c r="B64" s="65" t="s">
        <v>98</v>
      </c>
      <c r="C64" s="50" t="s">
        <v>66</v>
      </c>
      <c r="D64" s="50"/>
      <c r="E64" s="95">
        <f>E65+E69</f>
        <v>2394700</v>
      </c>
    </row>
    <row r="65" spans="1:5" ht="30">
      <c r="A65" s="58" t="s">
        <v>67</v>
      </c>
      <c r="B65" s="65" t="s">
        <v>98</v>
      </c>
      <c r="C65" s="50" t="s">
        <v>68</v>
      </c>
      <c r="D65" s="50"/>
      <c r="E65" s="95">
        <f>E67+E68+E66</f>
        <v>1944700</v>
      </c>
    </row>
    <row r="66" spans="1:5" ht="120">
      <c r="A66" s="58" t="s">
        <v>44</v>
      </c>
      <c r="B66" s="79" t="s">
        <v>98</v>
      </c>
      <c r="C66" s="50" t="s">
        <v>68</v>
      </c>
      <c r="D66" s="50">
        <v>100</v>
      </c>
      <c r="E66" s="95">
        <v>240800</v>
      </c>
    </row>
    <row r="67" spans="1:5" ht="44.25" customHeight="1">
      <c r="A67" s="56" t="s">
        <v>69</v>
      </c>
      <c r="B67" s="65" t="s">
        <v>98</v>
      </c>
      <c r="C67" s="50" t="s">
        <v>68</v>
      </c>
      <c r="D67" s="50">
        <v>200</v>
      </c>
      <c r="E67" s="95">
        <v>1701800</v>
      </c>
    </row>
    <row r="68" spans="1:5" ht="20.25" customHeight="1">
      <c r="A68" s="56" t="s">
        <v>47</v>
      </c>
      <c r="B68" s="65" t="s">
        <v>98</v>
      </c>
      <c r="C68" s="50" t="s">
        <v>68</v>
      </c>
      <c r="D68" s="50">
        <v>800</v>
      </c>
      <c r="E68" s="95">
        <v>2100</v>
      </c>
    </row>
    <row r="69" spans="1:5" ht="150">
      <c r="A69" s="74" t="s">
        <v>114</v>
      </c>
      <c r="B69" s="65" t="s">
        <v>98</v>
      </c>
      <c r="C69" s="50" t="s">
        <v>70</v>
      </c>
      <c r="D69" s="50"/>
      <c r="E69" s="95">
        <f>E70</f>
        <v>450000</v>
      </c>
    </row>
    <row r="70" spans="1:5" ht="45">
      <c r="A70" s="56" t="s">
        <v>69</v>
      </c>
      <c r="B70" s="65" t="s">
        <v>98</v>
      </c>
      <c r="C70" s="50" t="s">
        <v>70</v>
      </c>
      <c r="D70" s="50">
        <v>200</v>
      </c>
      <c r="E70" s="95">
        <v>450000</v>
      </c>
    </row>
  </sheetData>
  <sheetProtection/>
  <mergeCells count="16">
    <mergeCell ref="I57:P58"/>
    <mergeCell ref="A16:A17"/>
    <mergeCell ref="B16:B17"/>
    <mergeCell ref="C16:C17"/>
    <mergeCell ref="D16:D17"/>
    <mergeCell ref="C1:E1"/>
    <mergeCell ref="C2:E2"/>
    <mergeCell ref="C3:E3"/>
    <mergeCell ref="C4:E4"/>
    <mergeCell ref="C5:E5"/>
    <mergeCell ref="C6:E6"/>
    <mergeCell ref="C7:E7"/>
    <mergeCell ref="C8:E8"/>
    <mergeCell ref="A13:E13"/>
    <mergeCell ref="A12:E12"/>
    <mergeCell ref="A11:E11"/>
  </mergeCells>
  <printOptions horizontalCentered="1"/>
  <pageMargins left="1.1023622047244095" right="0.31496062992125984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9.57421875" style="0" customWidth="1"/>
    <col min="2" max="2" width="18.421875" style="0" customWidth="1"/>
    <col min="4" max="4" width="23.8515625" style="0" customWidth="1"/>
  </cols>
  <sheetData>
    <row r="1" spans="2:4" ht="15">
      <c r="B1" s="118" t="s">
        <v>83</v>
      </c>
      <c r="C1" s="118"/>
      <c r="D1" s="118"/>
    </row>
    <row r="2" spans="2:4" ht="15">
      <c r="B2" s="118" t="s">
        <v>99</v>
      </c>
      <c r="C2" s="118"/>
      <c r="D2" s="118"/>
    </row>
    <row r="3" spans="2:4" ht="15">
      <c r="B3" s="62" t="s">
        <v>33</v>
      </c>
      <c r="C3" s="62"/>
      <c r="D3" s="62"/>
    </row>
    <row r="4" spans="2:4" ht="15">
      <c r="B4" s="68" t="s">
        <v>161</v>
      </c>
      <c r="C4" s="62"/>
      <c r="D4" s="62"/>
    </row>
    <row r="5" spans="2:4" ht="15">
      <c r="B5" s="62" t="s">
        <v>100</v>
      </c>
      <c r="C5" s="62"/>
      <c r="D5" s="62"/>
    </row>
    <row r="6" spans="2:4" ht="15">
      <c r="B6" s="62" t="s">
        <v>33</v>
      </c>
      <c r="C6" s="62"/>
      <c r="D6" s="62"/>
    </row>
    <row r="7" spans="2:4" ht="15">
      <c r="B7" s="62" t="s">
        <v>128</v>
      </c>
      <c r="C7" s="62"/>
      <c r="D7" s="62"/>
    </row>
    <row r="8" spans="2:4" ht="15">
      <c r="B8" s="118" t="s">
        <v>129</v>
      </c>
      <c r="C8" s="118"/>
      <c r="D8" s="118"/>
    </row>
    <row r="9" spans="2:4" ht="15">
      <c r="B9" s="42"/>
      <c r="C9" s="42"/>
      <c r="D9" s="42"/>
    </row>
    <row r="10" spans="1:5" ht="15.75">
      <c r="A10" s="119" t="s">
        <v>104</v>
      </c>
      <c r="B10" s="119"/>
      <c r="C10" s="119"/>
      <c r="D10" s="119"/>
      <c r="E10" s="43"/>
    </row>
    <row r="11" spans="1:5" ht="15.75">
      <c r="A11" s="119" t="s">
        <v>145</v>
      </c>
      <c r="B11" s="119"/>
      <c r="C11" s="119"/>
      <c r="D11" s="119"/>
      <c r="E11" s="119"/>
    </row>
    <row r="12" spans="1:5" ht="15.75">
      <c r="A12" s="119" t="s">
        <v>88</v>
      </c>
      <c r="B12" s="119"/>
      <c r="C12" s="119"/>
      <c r="D12" s="119"/>
      <c r="E12" s="43"/>
    </row>
    <row r="13" spans="1:5" ht="15.75">
      <c r="A13" s="119" t="s">
        <v>87</v>
      </c>
      <c r="B13" s="119"/>
      <c r="C13" s="119"/>
      <c r="D13" s="119"/>
      <c r="E13" s="43"/>
    </row>
    <row r="14" spans="1:5" ht="15">
      <c r="A14" s="4"/>
      <c r="B14" s="4"/>
      <c r="C14" s="4"/>
      <c r="D14" s="4"/>
      <c r="E14" s="4"/>
    </row>
    <row r="15" ht="15">
      <c r="D15" s="66" t="s">
        <v>127</v>
      </c>
    </row>
    <row r="16" spans="1:4" ht="15">
      <c r="A16" s="123" t="s">
        <v>1</v>
      </c>
      <c r="B16" s="123" t="s">
        <v>38</v>
      </c>
      <c r="C16" s="123" t="s">
        <v>39</v>
      </c>
      <c r="D16" s="47" t="s">
        <v>2</v>
      </c>
    </row>
    <row r="17" spans="1:4" ht="15">
      <c r="A17" s="123"/>
      <c r="B17" s="123"/>
      <c r="C17" s="123"/>
      <c r="D17" s="102" t="s">
        <v>112</v>
      </c>
    </row>
    <row r="18" spans="1:4" ht="15">
      <c r="A18" s="49" t="s">
        <v>3</v>
      </c>
      <c r="B18" s="48"/>
      <c r="C18" s="48"/>
      <c r="D18" s="94">
        <f>D19+D36+D32</f>
        <v>4621300</v>
      </c>
    </row>
    <row r="19" spans="1:4" ht="74.25" customHeight="1">
      <c r="A19" s="55" t="s">
        <v>146</v>
      </c>
      <c r="B19" s="51" t="s">
        <v>75</v>
      </c>
      <c r="C19" s="50"/>
      <c r="D19" s="94">
        <f>D20+D24</f>
        <v>2394700</v>
      </c>
    </row>
    <row r="20" spans="1:4" ht="23.25" customHeight="1" hidden="1">
      <c r="A20" s="57" t="s">
        <v>76</v>
      </c>
      <c r="B20" s="50" t="s">
        <v>57</v>
      </c>
      <c r="C20" s="50"/>
      <c r="D20" s="95">
        <f>D21</f>
        <v>0</v>
      </c>
    </row>
    <row r="21" spans="1:4" ht="35.25" customHeight="1" hidden="1">
      <c r="A21" s="57" t="s">
        <v>58</v>
      </c>
      <c r="B21" s="50" t="s">
        <v>59</v>
      </c>
      <c r="C21" s="50"/>
      <c r="D21" s="95">
        <f>D22</f>
        <v>0</v>
      </c>
    </row>
    <row r="22" spans="1:4" ht="75" customHeight="1" hidden="1">
      <c r="A22" s="74" t="s">
        <v>114</v>
      </c>
      <c r="B22" s="50" t="s">
        <v>60</v>
      </c>
      <c r="C22" s="50"/>
      <c r="D22" s="95">
        <f>D23</f>
        <v>0</v>
      </c>
    </row>
    <row r="23" spans="1:4" ht="33" customHeight="1" hidden="1">
      <c r="A23" s="57" t="s">
        <v>69</v>
      </c>
      <c r="B23" s="50" t="s">
        <v>60</v>
      </c>
      <c r="C23" s="50">
        <v>200</v>
      </c>
      <c r="D23" s="95">
        <f>'прил 3'!E59</f>
        <v>0</v>
      </c>
    </row>
    <row r="24" spans="1:4" ht="30">
      <c r="A24" s="57" t="s">
        <v>63</v>
      </c>
      <c r="B24" s="50" t="s">
        <v>64</v>
      </c>
      <c r="C24" s="50"/>
      <c r="D24" s="95">
        <f>D25</f>
        <v>2394700</v>
      </c>
    </row>
    <row r="25" spans="1:4" ht="30">
      <c r="A25" s="57" t="s">
        <v>77</v>
      </c>
      <c r="B25" s="50" t="s">
        <v>66</v>
      </c>
      <c r="C25" s="50"/>
      <c r="D25" s="95">
        <f>D26+D30</f>
        <v>2394700</v>
      </c>
    </row>
    <row r="26" spans="1:4" ht="33.75" customHeight="1">
      <c r="A26" s="57" t="s">
        <v>78</v>
      </c>
      <c r="B26" s="50" t="s">
        <v>68</v>
      </c>
      <c r="C26" s="50"/>
      <c r="D26" s="95">
        <f>D28+D29+D27</f>
        <v>1944700</v>
      </c>
    </row>
    <row r="27" spans="1:4" ht="75">
      <c r="A27" s="10" t="s">
        <v>44</v>
      </c>
      <c r="B27" s="80" t="s">
        <v>68</v>
      </c>
      <c r="C27" s="80">
        <v>100</v>
      </c>
      <c r="D27" s="96">
        <f>'прил 3'!E66</f>
        <v>240800</v>
      </c>
    </row>
    <row r="28" spans="1:4" ht="29.25" customHeight="1">
      <c r="A28" s="57" t="s">
        <v>69</v>
      </c>
      <c r="B28" s="50" t="s">
        <v>68</v>
      </c>
      <c r="C28" s="50">
        <v>200</v>
      </c>
      <c r="D28" s="95">
        <f>'прил 3'!E67</f>
        <v>1701800</v>
      </c>
    </row>
    <row r="29" spans="1:4" ht="21" customHeight="1">
      <c r="A29" s="56" t="s">
        <v>47</v>
      </c>
      <c r="B29" s="50" t="s">
        <v>68</v>
      </c>
      <c r="C29" s="50">
        <v>800</v>
      </c>
      <c r="D29" s="95">
        <v>2100</v>
      </c>
    </row>
    <row r="30" spans="1:4" ht="97.5" customHeight="1">
      <c r="A30" s="74" t="s">
        <v>114</v>
      </c>
      <c r="B30" s="50" t="s">
        <v>70</v>
      </c>
      <c r="C30" s="59"/>
      <c r="D30" s="94">
        <f>D31</f>
        <v>450000</v>
      </c>
    </row>
    <row r="31" spans="1:4" ht="30">
      <c r="A31" s="57" t="s">
        <v>69</v>
      </c>
      <c r="B31" s="50" t="s">
        <v>70</v>
      </c>
      <c r="C31" s="50">
        <v>200</v>
      </c>
      <c r="D31" s="95">
        <f>'прил 3'!E70</f>
        <v>450000</v>
      </c>
    </row>
    <row r="32" spans="1:4" ht="37.5" customHeight="1">
      <c r="A32" s="56" t="s">
        <v>137</v>
      </c>
      <c r="B32" s="50" t="s">
        <v>147</v>
      </c>
      <c r="C32" s="50"/>
      <c r="D32" s="95">
        <f>D33</f>
        <v>50000</v>
      </c>
    </row>
    <row r="33" spans="1:4" ht="36" customHeight="1">
      <c r="A33" s="58" t="s">
        <v>139</v>
      </c>
      <c r="B33" s="50" t="s">
        <v>148</v>
      </c>
      <c r="C33" s="50"/>
      <c r="D33" s="95">
        <f>D34</f>
        <v>50000</v>
      </c>
    </row>
    <row r="34" spans="1:4" ht="101.25" customHeight="1">
      <c r="A34" s="74" t="s">
        <v>114</v>
      </c>
      <c r="B34" s="50" t="s">
        <v>142</v>
      </c>
      <c r="C34" s="50"/>
      <c r="D34" s="95">
        <f>D35</f>
        <v>50000</v>
      </c>
    </row>
    <row r="35" spans="1:4" ht="31.5" customHeight="1">
      <c r="A35" s="56" t="s">
        <v>46</v>
      </c>
      <c r="B35" s="50" t="s">
        <v>142</v>
      </c>
      <c r="C35" s="50">
        <v>200</v>
      </c>
      <c r="D35" s="95">
        <f>'прил 3'!E52</f>
        <v>50000</v>
      </c>
    </row>
    <row r="36" spans="1:4" ht="86.25">
      <c r="A36" s="55" t="s">
        <v>143</v>
      </c>
      <c r="B36" s="51" t="s">
        <v>122</v>
      </c>
      <c r="C36" s="51"/>
      <c r="D36" s="94">
        <f>D39+D41+D45+D47</f>
        <v>2176600</v>
      </c>
    </row>
    <row r="37" spans="1:4" ht="90">
      <c r="A37" s="56" t="s">
        <v>155</v>
      </c>
      <c r="B37" s="50" t="s">
        <v>122</v>
      </c>
      <c r="C37" s="50"/>
      <c r="D37" s="95">
        <f>D36</f>
        <v>2176600</v>
      </c>
    </row>
    <row r="38" spans="1:4" ht="75">
      <c r="A38" s="56" t="s">
        <v>156</v>
      </c>
      <c r="B38" s="50" t="s">
        <v>157</v>
      </c>
      <c r="C38" s="50"/>
      <c r="D38" s="95">
        <f>D36</f>
        <v>2176600</v>
      </c>
    </row>
    <row r="39" spans="1:4" ht="18.75" customHeight="1">
      <c r="A39" s="57" t="str">
        <f>'прил 3'!A24</f>
        <v>Глава муниципального образования</v>
      </c>
      <c r="B39" s="50" t="s">
        <v>123</v>
      </c>
      <c r="C39" s="50"/>
      <c r="D39" s="95">
        <f>D40</f>
        <v>757500</v>
      </c>
    </row>
    <row r="40" spans="1:4" ht="75">
      <c r="A40" s="57" t="s">
        <v>44</v>
      </c>
      <c r="B40" s="50" t="s">
        <v>123</v>
      </c>
      <c r="C40" s="50">
        <v>100</v>
      </c>
      <c r="D40" s="95">
        <f>'прил 3'!E25</f>
        <v>757500</v>
      </c>
    </row>
    <row r="41" spans="1:4" ht="36.75" customHeight="1">
      <c r="A41" s="57" t="str">
        <f>'прил 3'!A30</f>
        <v>Аппараты органов государственной власти Республики Башкортостан
</v>
      </c>
      <c r="B41" s="50" t="s">
        <v>124</v>
      </c>
      <c r="C41" s="50"/>
      <c r="D41" s="95">
        <f>D42+D43+D44</f>
        <v>1305500</v>
      </c>
    </row>
    <row r="42" spans="1:4" ht="75">
      <c r="A42" s="57" t="s">
        <v>44</v>
      </c>
      <c r="B42" s="50" t="s">
        <v>124</v>
      </c>
      <c r="C42" s="50">
        <v>100</v>
      </c>
      <c r="D42" s="95">
        <f>'прил 3'!E31</f>
        <v>796100</v>
      </c>
    </row>
    <row r="43" spans="1:4" ht="33" customHeight="1">
      <c r="A43" s="57" t="s">
        <v>69</v>
      </c>
      <c r="B43" s="50" t="s">
        <v>124</v>
      </c>
      <c r="C43" s="50">
        <v>200</v>
      </c>
      <c r="D43" s="95">
        <f>'прил 3'!E32</f>
        <v>487600</v>
      </c>
    </row>
    <row r="44" spans="1:4" ht="15">
      <c r="A44" s="57" t="s">
        <v>47</v>
      </c>
      <c r="B44" s="50" t="s">
        <v>124</v>
      </c>
      <c r="C44" s="60">
        <v>800</v>
      </c>
      <c r="D44" s="97">
        <f>'прил 3'!E33</f>
        <v>21800</v>
      </c>
    </row>
    <row r="45" spans="1:4" ht="15">
      <c r="A45" s="57" t="s">
        <v>49</v>
      </c>
      <c r="B45" s="50" t="s">
        <v>50</v>
      </c>
      <c r="C45" s="50"/>
      <c r="D45" s="95">
        <f>D46</f>
        <v>10000</v>
      </c>
    </row>
    <row r="46" spans="1:4" ht="15">
      <c r="A46" s="57" t="s">
        <v>47</v>
      </c>
      <c r="B46" s="50" t="s">
        <v>50</v>
      </c>
      <c r="C46" s="50">
        <v>800</v>
      </c>
      <c r="D46" s="95">
        <f>'прил 3'!E37</f>
        <v>10000</v>
      </c>
    </row>
    <row r="47" spans="1:4" ht="45">
      <c r="A47" s="56" t="s">
        <v>115</v>
      </c>
      <c r="B47" s="50" t="s">
        <v>125</v>
      </c>
      <c r="C47" s="50"/>
      <c r="D47" s="95">
        <f>D48+D49</f>
        <v>103600</v>
      </c>
    </row>
    <row r="48" spans="1:4" ht="75">
      <c r="A48" s="57" t="s">
        <v>44</v>
      </c>
      <c r="B48" s="50" t="s">
        <v>125</v>
      </c>
      <c r="C48" s="50">
        <v>100</v>
      </c>
      <c r="D48" s="95">
        <f>'прил 3'!E44</f>
        <v>93600</v>
      </c>
    </row>
    <row r="49" spans="1:4" ht="30">
      <c r="A49" s="57" t="s">
        <v>69</v>
      </c>
      <c r="B49" s="50" t="s">
        <v>125</v>
      </c>
      <c r="C49" s="50">
        <v>200</v>
      </c>
      <c r="D49" s="95">
        <f>'прил 3'!E45</f>
        <v>10000</v>
      </c>
    </row>
    <row r="50" ht="15.75">
      <c r="A50" s="5"/>
    </row>
    <row r="51" ht="15.75">
      <c r="A51" s="5"/>
    </row>
    <row r="52" spans="1:4" ht="15">
      <c r="A52" s="42" t="s">
        <v>35</v>
      </c>
      <c r="B52" s="1"/>
      <c r="C52" s="1"/>
      <c r="D52" s="6" t="s">
        <v>102</v>
      </c>
    </row>
  </sheetData>
  <sheetProtection/>
  <mergeCells count="10">
    <mergeCell ref="A12:D12"/>
    <mergeCell ref="A13:D13"/>
    <mergeCell ref="A16:A17"/>
    <mergeCell ref="B16:B17"/>
    <mergeCell ref="C16:C17"/>
    <mergeCell ref="B8:D8"/>
    <mergeCell ref="A11:E11"/>
    <mergeCell ref="B1:D1"/>
    <mergeCell ref="B2:D2"/>
    <mergeCell ref="A10:D10"/>
  </mergeCells>
  <printOptions horizontalCentered="1"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1"/>
  <sheetViews>
    <sheetView zoomScale="75" zoomScaleNormal="75" zoomScalePageLayoutView="0" workbookViewId="0" topLeftCell="A1">
      <selection activeCell="J17" sqref="J17"/>
    </sheetView>
  </sheetViews>
  <sheetFormatPr defaultColWidth="9.140625" defaultRowHeight="15"/>
  <cols>
    <col min="1" max="1" width="48.7109375" style="0" customWidth="1"/>
    <col min="2" max="2" width="9.140625" style="0" customWidth="1"/>
    <col min="3" max="3" width="16.57421875" style="52" customWidth="1"/>
    <col min="4" max="4" width="9.140625" style="52" customWidth="1"/>
    <col min="5" max="5" width="23.28125" style="52" customWidth="1"/>
  </cols>
  <sheetData>
    <row r="1" spans="3:5" ht="15">
      <c r="C1" s="61" t="s">
        <v>106</v>
      </c>
      <c r="D1" s="61"/>
      <c r="E1" s="61"/>
    </row>
    <row r="2" spans="3:5" ht="15">
      <c r="C2" s="61" t="s">
        <v>99</v>
      </c>
      <c r="D2" s="61"/>
      <c r="E2" s="61"/>
    </row>
    <row r="3" spans="3:5" ht="15">
      <c r="C3" s="61" t="s">
        <v>33</v>
      </c>
      <c r="D3" s="61"/>
      <c r="E3" s="61"/>
    </row>
    <row r="4" spans="3:5" ht="15">
      <c r="C4" s="69" t="s">
        <v>161</v>
      </c>
      <c r="D4" s="61"/>
      <c r="E4" s="61"/>
    </row>
    <row r="5" spans="3:5" ht="15">
      <c r="C5" s="61" t="s">
        <v>100</v>
      </c>
      <c r="D5" s="61"/>
      <c r="E5" s="61"/>
    </row>
    <row r="6" spans="3:5" ht="15">
      <c r="C6" s="61" t="s">
        <v>33</v>
      </c>
      <c r="D6" s="61"/>
      <c r="E6" s="61"/>
    </row>
    <row r="7" spans="3:5" ht="15">
      <c r="C7" s="61" t="s">
        <v>128</v>
      </c>
      <c r="D7" s="61"/>
      <c r="E7" s="61"/>
    </row>
    <row r="8" spans="3:5" ht="15">
      <c r="C8" s="61" t="s">
        <v>129</v>
      </c>
      <c r="D8" s="61"/>
      <c r="E8" s="61"/>
    </row>
    <row r="10" spans="1:5" ht="15.75">
      <c r="A10" s="119" t="s">
        <v>107</v>
      </c>
      <c r="B10" s="119"/>
      <c r="C10" s="119"/>
      <c r="D10" s="119"/>
      <c r="E10" s="119"/>
    </row>
    <row r="11" spans="1:5" ht="15.75">
      <c r="A11" s="119" t="s">
        <v>149</v>
      </c>
      <c r="B11" s="119"/>
      <c r="C11" s="119"/>
      <c r="D11" s="119"/>
      <c r="E11" s="119"/>
    </row>
    <row r="13" ht="15">
      <c r="E13" s="66" t="s">
        <v>127</v>
      </c>
    </row>
    <row r="14" spans="1:5" ht="15">
      <c r="A14" s="123" t="s">
        <v>1</v>
      </c>
      <c r="B14" s="124" t="s">
        <v>81</v>
      </c>
      <c r="C14" s="124" t="s">
        <v>38</v>
      </c>
      <c r="D14" s="124" t="s">
        <v>39</v>
      </c>
      <c r="E14" s="47" t="s">
        <v>2</v>
      </c>
    </row>
    <row r="15" spans="1:5" ht="15">
      <c r="A15" s="123"/>
      <c r="B15" s="124"/>
      <c r="C15" s="124"/>
      <c r="D15" s="124"/>
      <c r="E15" s="63" t="s">
        <v>112</v>
      </c>
    </row>
    <row r="16" spans="1:5" ht="15">
      <c r="A16" s="67" t="s">
        <v>3</v>
      </c>
      <c r="B16" s="67"/>
      <c r="C16" s="47"/>
      <c r="D16" s="47"/>
      <c r="E16" s="94">
        <f>E17</f>
        <v>4621300</v>
      </c>
    </row>
    <row r="17" spans="1:5" ht="66.75" customHeight="1">
      <c r="A17" s="55" t="s">
        <v>103</v>
      </c>
      <c r="B17" s="49">
        <v>791</v>
      </c>
      <c r="C17" s="48"/>
      <c r="D17" s="48"/>
      <c r="E17" s="94">
        <f>E18+E35+E31</f>
        <v>4621300</v>
      </c>
    </row>
    <row r="18" spans="1:5" ht="75.75" customHeight="1">
      <c r="A18" s="55" t="s">
        <v>146</v>
      </c>
      <c r="B18" s="49">
        <v>791</v>
      </c>
      <c r="C18" s="49" t="s">
        <v>82</v>
      </c>
      <c r="D18" s="49"/>
      <c r="E18" s="94">
        <f>E19+E23</f>
        <v>2394700</v>
      </c>
    </row>
    <row r="19" spans="1:5" ht="18.75" customHeight="1" hidden="1">
      <c r="A19" s="57" t="s">
        <v>76</v>
      </c>
      <c r="B19" s="48">
        <v>791</v>
      </c>
      <c r="C19" s="48" t="s">
        <v>57</v>
      </c>
      <c r="D19" s="49"/>
      <c r="E19" s="95">
        <f>E20</f>
        <v>0</v>
      </c>
    </row>
    <row r="20" spans="1:5" ht="33" customHeight="1" hidden="1">
      <c r="A20" s="57" t="s">
        <v>58</v>
      </c>
      <c r="B20" s="48">
        <v>791</v>
      </c>
      <c r="C20" s="48" t="s">
        <v>59</v>
      </c>
      <c r="D20" s="49"/>
      <c r="E20" s="95">
        <f>E21</f>
        <v>0</v>
      </c>
    </row>
    <row r="21" spans="1:5" ht="104.25" customHeight="1" hidden="1">
      <c r="A21" s="74" t="s">
        <v>114</v>
      </c>
      <c r="B21" s="48">
        <v>791</v>
      </c>
      <c r="C21" s="50" t="s">
        <v>60</v>
      </c>
      <c r="D21" s="50"/>
      <c r="E21" s="95">
        <f>E22</f>
        <v>0</v>
      </c>
    </row>
    <row r="22" spans="1:5" ht="30.75" customHeight="1" hidden="1">
      <c r="A22" s="57" t="s">
        <v>69</v>
      </c>
      <c r="B22" s="48">
        <v>791</v>
      </c>
      <c r="C22" s="50" t="s">
        <v>60</v>
      </c>
      <c r="D22" s="50">
        <v>200</v>
      </c>
      <c r="E22" s="95">
        <f>'прил 4'!D23</f>
        <v>0</v>
      </c>
    </row>
    <row r="23" spans="1:5" ht="30.75" customHeight="1">
      <c r="A23" s="57" t="s">
        <v>63</v>
      </c>
      <c r="B23" s="48">
        <v>791</v>
      </c>
      <c r="C23" s="50" t="s">
        <v>64</v>
      </c>
      <c r="D23" s="50"/>
      <c r="E23" s="95">
        <f>E24</f>
        <v>2394700</v>
      </c>
    </row>
    <row r="24" spans="1:5" ht="32.25" customHeight="1">
      <c r="A24" s="57" t="s">
        <v>77</v>
      </c>
      <c r="B24" s="48">
        <v>791</v>
      </c>
      <c r="C24" s="50" t="s">
        <v>66</v>
      </c>
      <c r="D24" s="50"/>
      <c r="E24" s="95">
        <f>E25+E29</f>
        <v>2394700</v>
      </c>
    </row>
    <row r="25" spans="1:5" ht="30" customHeight="1">
      <c r="A25" s="57" t="s">
        <v>78</v>
      </c>
      <c r="B25" s="48">
        <v>791</v>
      </c>
      <c r="C25" s="50" t="s">
        <v>68</v>
      </c>
      <c r="D25" s="50"/>
      <c r="E25" s="95">
        <f>E27+E28+E26</f>
        <v>1944700</v>
      </c>
    </row>
    <row r="26" spans="1:5" ht="30" customHeight="1">
      <c r="A26" s="10" t="s">
        <v>44</v>
      </c>
      <c r="B26" s="46">
        <v>791</v>
      </c>
      <c r="C26" s="80" t="s">
        <v>68</v>
      </c>
      <c r="D26" s="80">
        <v>100</v>
      </c>
      <c r="E26" s="96">
        <f>'прил 4'!D27</f>
        <v>240800</v>
      </c>
    </row>
    <row r="27" spans="1:5" ht="31.5" customHeight="1">
      <c r="A27" s="57" t="s">
        <v>69</v>
      </c>
      <c r="B27" s="48">
        <v>791</v>
      </c>
      <c r="C27" s="50" t="s">
        <v>68</v>
      </c>
      <c r="D27" s="50">
        <v>200</v>
      </c>
      <c r="E27" s="95">
        <f>'прил 4'!D28</f>
        <v>1701800</v>
      </c>
    </row>
    <row r="28" spans="1:5" ht="22.5" customHeight="1">
      <c r="A28" s="56" t="s">
        <v>47</v>
      </c>
      <c r="B28" s="70">
        <v>791</v>
      </c>
      <c r="C28" s="50" t="s">
        <v>68</v>
      </c>
      <c r="D28" s="50">
        <v>800</v>
      </c>
      <c r="E28" s="95">
        <v>2100</v>
      </c>
    </row>
    <row r="29" spans="1:5" ht="56.25" customHeight="1">
      <c r="A29" s="74" t="s">
        <v>114</v>
      </c>
      <c r="B29" s="48">
        <v>791</v>
      </c>
      <c r="C29" s="50" t="s">
        <v>70</v>
      </c>
      <c r="D29" s="50"/>
      <c r="E29" s="95">
        <f>E30</f>
        <v>450000</v>
      </c>
    </row>
    <row r="30" spans="1:5" ht="30" customHeight="1">
      <c r="A30" s="57" t="s">
        <v>69</v>
      </c>
      <c r="B30" s="48">
        <v>791</v>
      </c>
      <c r="C30" s="50" t="s">
        <v>70</v>
      </c>
      <c r="D30" s="50">
        <v>200</v>
      </c>
      <c r="E30" s="95">
        <f>'прил 4'!D31</f>
        <v>450000</v>
      </c>
    </row>
    <row r="31" spans="1:5" ht="30.75" customHeight="1">
      <c r="A31" s="17" t="s">
        <v>137</v>
      </c>
      <c r="B31" s="46">
        <v>791</v>
      </c>
      <c r="C31" s="50" t="s">
        <v>147</v>
      </c>
      <c r="D31" s="49"/>
      <c r="E31" s="95">
        <f>E32</f>
        <v>50000</v>
      </c>
    </row>
    <row r="32" spans="1:5" ht="52.5" customHeight="1">
      <c r="A32" s="104" t="s">
        <v>139</v>
      </c>
      <c r="B32" s="46">
        <v>791</v>
      </c>
      <c r="C32" s="50" t="s">
        <v>148</v>
      </c>
      <c r="D32" s="49"/>
      <c r="E32" s="95">
        <f>E33</f>
        <v>50000</v>
      </c>
    </row>
    <row r="33" spans="1:5" ht="108.75" customHeight="1">
      <c r="A33" s="74" t="s">
        <v>114</v>
      </c>
      <c r="B33" s="46">
        <v>791</v>
      </c>
      <c r="C33" s="50" t="s">
        <v>142</v>
      </c>
      <c r="D33" s="49"/>
      <c r="E33" s="95">
        <f>E34</f>
        <v>50000</v>
      </c>
    </row>
    <row r="34" spans="1:5" ht="42" customHeight="1">
      <c r="A34" s="17" t="s">
        <v>46</v>
      </c>
      <c r="B34" s="46">
        <v>791</v>
      </c>
      <c r="C34" s="50" t="s">
        <v>142</v>
      </c>
      <c r="D34" s="101">
        <v>200</v>
      </c>
      <c r="E34" s="95">
        <f>'прил 4'!D35</f>
        <v>50000</v>
      </c>
    </row>
    <row r="35" spans="1:5" ht="107.25" customHeight="1">
      <c r="A35" s="55" t="s">
        <v>143</v>
      </c>
      <c r="B35" s="49">
        <v>791</v>
      </c>
      <c r="C35" s="51" t="s">
        <v>122</v>
      </c>
      <c r="D35" s="51"/>
      <c r="E35" s="94">
        <f>E38+E40+E44+E46</f>
        <v>2176600</v>
      </c>
    </row>
    <row r="36" spans="1:5" ht="107.25" customHeight="1">
      <c r="A36" s="56" t="s">
        <v>155</v>
      </c>
      <c r="B36" s="106">
        <v>791</v>
      </c>
      <c r="C36" s="50" t="s">
        <v>122</v>
      </c>
      <c r="D36" s="50"/>
      <c r="E36" s="95">
        <f>E35</f>
        <v>2176600</v>
      </c>
    </row>
    <row r="37" spans="1:5" ht="107.25" customHeight="1">
      <c r="A37" s="56" t="s">
        <v>156</v>
      </c>
      <c r="B37" s="106">
        <v>791</v>
      </c>
      <c r="C37" s="50" t="s">
        <v>157</v>
      </c>
      <c r="D37" s="50"/>
      <c r="E37" s="95">
        <f>E35</f>
        <v>2176600</v>
      </c>
    </row>
    <row r="38" spans="1:5" ht="15">
      <c r="A38" s="57" t="str">
        <f>'прил 3'!A24</f>
        <v>Глава муниципального образования</v>
      </c>
      <c r="B38" s="48">
        <v>791</v>
      </c>
      <c r="C38" s="50" t="s">
        <v>123</v>
      </c>
      <c r="D38" s="50"/>
      <c r="E38" s="95">
        <f>E39</f>
        <v>757500</v>
      </c>
    </row>
    <row r="39" spans="1:5" ht="78" customHeight="1">
      <c r="A39" s="57" t="s">
        <v>44</v>
      </c>
      <c r="B39" s="48">
        <v>791</v>
      </c>
      <c r="C39" s="50" t="s">
        <v>123</v>
      </c>
      <c r="D39" s="50">
        <v>100</v>
      </c>
      <c r="E39" s="95">
        <f>'прил 4'!D40</f>
        <v>757500</v>
      </c>
    </row>
    <row r="40" spans="1:5" ht="27" customHeight="1">
      <c r="A40" s="57" t="str">
        <f>'прил 3'!A30</f>
        <v>Аппараты органов государственной власти Республики Башкортостан
</v>
      </c>
      <c r="B40" s="48">
        <v>791</v>
      </c>
      <c r="C40" s="50" t="s">
        <v>124</v>
      </c>
      <c r="D40" s="50"/>
      <c r="E40" s="95">
        <f>E41+E42+E43</f>
        <v>1305500</v>
      </c>
    </row>
    <row r="41" spans="1:5" ht="60.75" customHeight="1">
      <c r="A41" s="57" t="s">
        <v>44</v>
      </c>
      <c r="B41" s="48">
        <v>791</v>
      </c>
      <c r="C41" s="50" t="s">
        <v>124</v>
      </c>
      <c r="D41" s="50">
        <v>100</v>
      </c>
      <c r="E41" s="95">
        <f>'прил 4'!D42</f>
        <v>796100</v>
      </c>
    </row>
    <row r="42" spans="1:5" ht="62.25" customHeight="1">
      <c r="A42" s="56" t="s">
        <v>69</v>
      </c>
      <c r="B42" s="48">
        <v>791</v>
      </c>
      <c r="C42" s="50" t="s">
        <v>124</v>
      </c>
      <c r="D42" s="50">
        <v>200</v>
      </c>
      <c r="E42" s="95">
        <f>'прил 4'!D43</f>
        <v>487600</v>
      </c>
    </row>
    <row r="43" spans="1:5" ht="21" customHeight="1">
      <c r="A43" s="57" t="s">
        <v>47</v>
      </c>
      <c r="B43" s="48">
        <v>791</v>
      </c>
      <c r="C43" s="50" t="s">
        <v>124</v>
      </c>
      <c r="D43" s="50">
        <v>800</v>
      </c>
      <c r="E43" s="95">
        <f>'прил 4'!D44</f>
        <v>21800</v>
      </c>
    </row>
    <row r="44" spans="1:5" ht="27" customHeight="1">
      <c r="A44" s="57" t="s">
        <v>49</v>
      </c>
      <c r="B44" s="48">
        <v>791</v>
      </c>
      <c r="C44" s="50" t="s">
        <v>50</v>
      </c>
      <c r="D44" s="50"/>
      <c r="E44" s="95">
        <f>E45</f>
        <v>10000</v>
      </c>
    </row>
    <row r="45" spans="1:5" ht="36.75" customHeight="1">
      <c r="A45" s="57" t="s">
        <v>47</v>
      </c>
      <c r="B45" s="48">
        <v>791</v>
      </c>
      <c r="C45" s="50" t="s">
        <v>50</v>
      </c>
      <c r="D45" s="50">
        <v>800</v>
      </c>
      <c r="E45" s="95">
        <f>'прил 4'!D46</f>
        <v>10000</v>
      </c>
    </row>
    <row r="46" spans="1:5" ht="30" customHeight="1">
      <c r="A46" s="56" t="s">
        <v>115</v>
      </c>
      <c r="B46" s="48">
        <v>791</v>
      </c>
      <c r="C46" s="50" t="s">
        <v>125</v>
      </c>
      <c r="D46" s="50"/>
      <c r="E46" s="95">
        <f>E47+E48</f>
        <v>103600</v>
      </c>
    </row>
    <row r="47" spans="1:5" ht="75">
      <c r="A47" s="57" t="s">
        <v>44</v>
      </c>
      <c r="B47" s="48">
        <v>791</v>
      </c>
      <c r="C47" s="50" t="s">
        <v>125</v>
      </c>
      <c r="D47" s="50">
        <v>100</v>
      </c>
      <c r="E47" s="95">
        <f>'прил 4'!D48</f>
        <v>93600</v>
      </c>
    </row>
    <row r="48" spans="1:5" ht="30">
      <c r="A48" s="57" t="s">
        <v>69</v>
      </c>
      <c r="B48" s="48">
        <v>791</v>
      </c>
      <c r="C48" s="50" t="s">
        <v>125</v>
      </c>
      <c r="D48" s="50">
        <v>200</v>
      </c>
      <c r="E48" s="95">
        <f>'прил 4'!D49</f>
        <v>10000</v>
      </c>
    </row>
    <row r="49" ht="15.75">
      <c r="A49" s="5"/>
    </row>
    <row r="50" ht="15.75">
      <c r="A50" s="5"/>
    </row>
    <row r="51" spans="1:5" ht="15">
      <c r="A51" s="42" t="s">
        <v>35</v>
      </c>
      <c r="B51" s="1"/>
      <c r="C51" s="53"/>
      <c r="D51" s="53"/>
      <c r="E51" s="54" t="s">
        <v>102</v>
      </c>
    </row>
  </sheetData>
  <sheetProtection/>
  <mergeCells count="6">
    <mergeCell ref="A10:E10"/>
    <mergeCell ref="A14:A15"/>
    <mergeCell ref="B14:B15"/>
    <mergeCell ref="C14:C15"/>
    <mergeCell ref="D14:D15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6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32.28125" style="0" customWidth="1"/>
    <col min="3" max="3" width="19.00390625" style="0" customWidth="1"/>
    <col min="5" max="5" width="18.57421875" style="0" customWidth="1"/>
    <col min="6" max="6" width="17.57421875" style="0" customWidth="1"/>
  </cols>
  <sheetData>
    <row r="1" spans="3:6" ht="15">
      <c r="C1" s="118" t="s">
        <v>109</v>
      </c>
      <c r="D1" s="118"/>
      <c r="E1" s="118"/>
      <c r="F1" s="118"/>
    </row>
    <row r="2" spans="3:6" ht="15">
      <c r="C2" s="118" t="s">
        <v>99</v>
      </c>
      <c r="D2" s="118"/>
      <c r="E2" s="118"/>
      <c r="F2" s="118"/>
    </row>
    <row r="3" spans="3:6" ht="15">
      <c r="C3" s="118" t="s">
        <v>33</v>
      </c>
      <c r="D3" s="118"/>
      <c r="E3" s="118"/>
      <c r="F3" s="118"/>
    </row>
    <row r="4" spans="3:6" ht="15">
      <c r="C4" s="120" t="s">
        <v>161</v>
      </c>
      <c r="D4" s="120"/>
      <c r="E4" s="120"/>
      <c r="F4" s="120"/>
    </row>
    <row r="5" spans="3:6" ht="15">
      <c r="C5" s="118" t="s">
        <v>100</v>
      </c>
      <c r="D5" s="118"/>
      <c r="E5" s="118"/>
      <c r="F5" s="118"/>
    </row>
    <row r="6" spans="3:6" ht="15.75" customHeight="1">
      <c r="C6" s="118" t="s">
        <v>33</v>
      </c>
      <c r="D6" s="118"/>
      <c r="E6" s="118"/>
      <c r="F6" s="118"/>
    </row>
    <row r="7" spans="3:6" ht="15">
      <c r="C7" s="118" t="s">
        <v>128</v>
      </c>
      <c r="D7" s="118"/>
      <c r="E7" s="118"/>
      <c r="F7" s="118"/>
    </row>
    <row r="8" spans="3:6" ht="15">
      <c r="C8" s="118" t="s">
        <v>129</v>
      </c>
      <c r="D8" s="118"/>
      <c r="E8" s="118"/>
      <c r="F8" s="118"/>
    </row>
    <row r="10" spans="1:6" ht="15.75">
      <c r="A10" s="125" t="s">
        <v>104</v>
      </c>
      <c r="B10" s="125"/>
      <c r="C10" s="125"/>
      <c r="D10" s="125"/>
      <c r="E10" s="125"/>
      <c r="F10" s="125"/>
    </row>
    <row r="11" spans="1:6" ht="15.75">
      <c r="A11" s="103" t="s">
        <v>150</v>
      </c>
      <c r="B11" s="45"/>
      <c r="C11" s="45"/>
      <c r="D11" s="45"/>
      <c r="E11" s="45"/>
      <c r="F11" s="45"/>
    </row>
    <row r="12" spans="1:6" ht="15.75">
      <c r="A12" s="119" t="s">
        <v>80</v>
      </c>
      <c r="B12" s="119"/>
      <c r="C12" s="119"/>
      <c r="D12" s="119"/>
      <c r="E12" s="119"/>
      <c r="F12" s="119"/>
    </row>
    <row r="13" spans="1:6" ht="15.75">
      <c r="A13" s="119" t="s">
        <v>79</v>
      </c>
      <c r="B13" s="119"/>
      <c r="C13" s="119"/>
      <c r="D13" s="119"/>
      <c r="E13" s="119"/>
      <c r="F13" s="119"/>
    </row>
    <row r="14" spans="1:6" ht="15">
      <c r="A14" s="1"/>
      <c r="B14" s="1"/>
      <c r="C14" s="1"/>
      <c r="D14" s="1"/>
      <c r="E14" s="1"/>
      <c r="F14" s="1"/>
    </row>
    <row r="15" ht="15">
      <c r="F15" t="s">
        <v>127</v>
      </c>
    </row>
    <row r="16" spans="1:6" ht="15" customHeight="1">
      <c r="A16" s="122" t="s">
        <v>36</v>
      </c>
      <c r="B16" s="122" t="s">
        <v>37</v>
      </c>
      <c r="C16" s="122" t="s">
        <v>38</v>
      </c>
      <c r="D16" s="122" t="s">
        <v>39</v>
      </c>
      <c r="E16" s="122" t="s">
        <v>2</v>
      </c>
      <c r="F16" s="122"/>
    </row>
    <row r="17" spans="1:6" ht="15">
      <c r="A17" s="122"/>
      <c r="B17" s="122"/>
      <c r="C17" s="122"/>
      <c r="D17" s="122"/>
      <c r="E17" s="101" t="s">
        <v>119</v>
      </c>
      <c r="F17" s="101" t="s">
        <v>131</v>
      </c>
    </row>
    <row r="18" spans="1:6" ht="15">
      <c r="A18" s="49" t="s">
        <v>3</v>
      </c>
      <c r="B18" s="48"/>
      <c r="C18" s="48"/>
      <c r="D18" s="48"/>
      <c r="E18" s="94">
        <f>E19+E38+E46+E55</f>
        <v>4497300</v>
      </c>
      <c r="F18" s="94">
        <f>F19+F38+F46+F55</f>
        <v>4612800</v>
      </c>
    </row>
    <row r="19" spans="1:6" ht="34.5" customHeight="1">
      <c r="A19" s="55" t="s">
        <v>40</v>
      </c>
      <c r="B19" s="64" t="s">
        <v>89</v>
      </c>
      <c r="C19" s="48"/>
      <c r="D19" s="48"/>
      <c r="E19" s="94">
        <f>E20+E26+E34</f>
        <v>2083000</v>
      </c>
      <c r="F19" s="94">
        <f>F20+F26+F34</f>
        <v>2083000</v>
      </c>
    </row>
    <row r="20" spans="1:6" ht="59.25" customHeight="1">
      <c r="A20" s="56" t="s">
        <v>41</v>
      </c>
      <c r="B20" s="65" t="s">
        <v>90</v>
      </c>
      <c r="C20" s="48"/>
      <c r="D20" s="48"/>
      <c r="E20" s="95">
        <f>E21</f>
        <v>757500</v>
      </c>
      <c r="F20" s="95">
        <f>F21</f>
        <v>757500</v>
      </c>
    </row>
    <row r="21" spans="1:6" ht="120" customHeight="1">
      <c r="A21" s="56" t="s">
        <v>121</v>
      </c>
      <c r="B21" s="65" t="s">
        <v>90</v>
      </c>
      <c r="C21" s="50" t="s">
        <v>122</v>
      </c>
      <c r="D21" s="50"/>
      <c r="E21" s="95">
        <f>E24</f>
        <v>757500</v>
      </c>
      <c r="F21" s="95">
        <f>F24</f>
        <v>757500</v>
      </c>
    </row>
    <row r="22" spans="1:6" ht="120" customHeight="1">
      <c r="A22" s="56" t="s">
        <v>155</v>
      </c>
      <c r="B22" s="65" t="s">
        <v>90</v>
      </c>
      <c r="C22" s="50" t="s">
        <v>122</v>
      </c>
      <c r="D22" s="50"/>
      <c r="E22" s="95">
        <f>E21</f>
        <v>757500</v>
      </c>
      <c r="F22" s="95">
        <f>F21</f>
        <v>757500</v>
      </c>
    </row>
    <row r="23" spans="1:6" ht="120" customHeight="1">
      <c r="A23" s="56" t="s">
        <v>156</v>
      </c>
      <c r="B23" s="65" t="s">
        <v>90</v>
      </c>
      <c r="C23" s="50" t="s">
        <v>157</v>
      </c>
      <c r="D23" s="50"/>
      <c r="E23" s="95">
        <f>E21</f>
        <v>757500</v>
      </c>
      <c r="F23" s="95">
        <f>F21</f>
        <v>757500</v>
      </c>
    </row>
    <row r="24" spans="1:6" ht="33.75" customHeight="1">
      <c r="A24" s="56" t="str">
        <f>'прил 3'!A24</f>
        <v>Глава муниципального образования</v>
      </c>
      <c r="B24" s="65" t="s">
        <v>90</v>
      </c>
      <c r="C24" s="50" t="s">
        <v>123</v>
      </c>
      <c r="D24" s="50"/>
      <c r="E24" s="95">
        <f>E25</f>
        <v>757500</v>
      </c>
      <c r="F24" s="95">
        <f>F25</f>
        <v>757500</v>
      </c>
    </row>
    <row r="25" spans="1:6" ht="118.5" customHeight="1">
      <c r="A25" s="56" t="s">
        <v>44</v>
      </c>
      <c r="B25" s="65" t="s">
        <v>90</v>
      </c>
      <c r="C25" s="50" t="s">
        <v>123</v>
      </c>
      <c r="D25" s="50">
        <v>100</v>
      </c>
      <c r="E25" s="95">
        <v>757500</v>
      </c>
      <c r="F25" s="95">
        <v>757500</v>
      </c>
    </row>
    <row r="26" spans="1:6" ht="93" customHeight="1">
      <c r="A26" s="56" t="s">
        <v>45</v>
      </c>
      <c r="B26" s="65" t="s">
        <v>91</v>
      </c>
      <c r="C26" s="50"/>
      <c r="D26" s="50"/>
      <c r="E26" s="95">
        <f>E27</f>
        <v>1315500</v>
      </c>
      <c r="F26" s="95">
        <f>F27</f>
        <v>1315500</v>
      </c>
    </row>
    <row r="27" spans="1:6" ht="126.75" customHeight="1">
      <c r="A27" s="56" t="s">
        <v>143</v>
      </c>
      <c r="B27" s="65" t="s">
        <v>91</v>
      </c>
      <c r="C27" s="50" t="s">
        <v>122</v>
      </c>
      <c r="D27" s="50"/>
      <c r="E27" s="95">
        <f>E30</f>
        <v>1315500</v>
      </c>
      <c r="F27" s="95">
        <f>F30</f>
        <v>1315500</v>
      </c>
    </row>
    <row r="28" spans="1:6" ht="141" customHeight="1">
      <c r="A28" s="56" t="s">
        <v>155</v>
      </c>
      <c r="B28" s="65" t="s">
        <v>91</v>
      </c>
      <c r="C28" s="50" t="s">
        <v>122</v>
      </c>
      <c r="D28" s="50"/>
      <c r="E28" s="95">
        <f>E27</f>
        <v>1315500</v>
      </c>
      <c r="F28" s="95">
        <f>F27</f>
        <v>1315500</v>
      </c>
    </row>
    <row r="29" spans="1:6" ht="126.75" customHeight="1">
      <c r="A29" s="56" t="s">
        <v>156</v>
      </c>
      <c r="B29" s="65" t="s">
        <v>91</v>
      </c>
      <c r="C29" s="50" t="s">
        <v>157</v>
      </c>
      <c r="D29" s="50"/>
      <c r="E29" s="95">
        <f>E27</f>
        <v>1315500</v>
      </c>
      <c r="F29" s="95">
        <f>F27</f>
        <v>1315500</v>
      </c>
    </row>
    <row r="30" spans="1:6" ht="75.75" customHeight="1">
      <c r="A30" s="56" t="str">
        <f>'прил 3'!A30</f>
        <v>Аппараты органов государственной власти Республики Башкортостан
</v>
      </c>
      <c r="B30" s="65" t="s">
        <v>91</v>
      </c>
      <c r="C30" s="50" t="s">
        <v>124</v>
      </c>
      <c r="D30" s="50"/>
      <c r="E30" s="95">
        <f>E31+E32+E33</f>
        <v>1315500</v>
      </c>
      <c r="F30" s="95">
        <f>F31+F32+F33</f>
        <v>1315500</v>
      </c>
    </row>
    <row r="31" spans="1:6" ht="122.25" customHeight="1">
      <c r="A31" s="56" t="s">
        <v>44</v>
      </c>
      <c r="B31" s="65" t="s">
        <v>91</v>
      </c>
      <c r="C31" s="50" t="s">
        <v>124</v>
      </c>
      <c r="D31" s="50">
        <v>100</v>
      </c>
      <c r="E31" s="95">
        <v>796100</v>
      </c>
      <c r="F31" s="95">
        <v>796100</v>
      </c>
    </row>
    <row r="32" spans="1:6" ht="47.25" customHeight="1">
      <c r="A32" s="56" t="s">
        <v>46</v>
      </c>
      <c r="B32" s="65" t="s">
        <v>91</v>
      </c>
      <c r="C32" s="50" t="s">
        <v>124</v>
      </c>
      <c r="D32" s="50">
        <v>200</v>
      </c>
      <c r="E32" s="95">
        <v>497600</v>
      </c>
      <c r="F32" s="95">
        <v>497600</v>
      </c>
    </row>
    <row r="33" spans="1:6" ht="15">
      <c r="A33" s="56" t="s">
        <v>47</v>
      </c>
      <c r="B33" s="65" t="s">
        <v>91</v>
      </c>
      <c r="C33" s="50" t="s">
        <v>124</v>
      </c>
      <c r="D33" s="50">
        <v>800</v>
      </c>
      <c r="E33" s="95">
        <v>21800</v>
      </c>
      <c r="F33" s="95">
        <v>21800</v>
      </c>
    </row>
    <row r="34" spans="1:6" ht="15">
      <c r="A34" s="56" t="s">
        <v>48</v>
      </c>
      <c r="B34" s="65" t="s">
        <v>92</v>
      </c>
      <c r="C34" s="50"/>
      <c r="D34" s="50"/>
      <c r="E34" s="95">
        <f aca="true" t="shared" si="0" ref="E34:F36">E35</f>
        <v>10000</v>
      </c>
      <c r="F34" s="95">
        <f t="shared" si="0"/>
        <v>10000</v>
      </c>
    </row>
    <row r="35" spans="1:6" ht="15">
      <c r="A35" s="58" t="s">
        <v>42</v>
      </c>
      <c r="B35" s="65" t="s">
        <v>92</v>
      </c>
      <c r="C35" s="50" t="s">
        <v>43</v>
      </c>
      <c r="D35" s="50"/>
      <c r="E35" s="95">
        <f t="shared" si="0"/>
        <v>10000</v>
      </c>
      <c r="F35" s="95">
        <f t="shared" si="0"/>
        <v>10000</v>
      </c>
    </row>
    <row r="36" spans="1:6" ht="30">
      <c r="A36" s="56" t="s">
        <v>49</v>
      </c>
      <c r="B36" s="65" t="s">
        <v>92</v>
      </c>
      <c r="C36" s="50" t="s">
        <v>50</v>
      </c>
      <c r="D36" s="50"/>
      <c r="E36" s="95">
        <f t="shared" si="0"/>
        <v>10000</v>
      </c>
      <c r="F36" s="95">
        <f t="shared" si="0"/>
        <v>10000</v>
      </c>
    </row>
    <row r="37" spans="1:6" ht="15">
      <c r="A37" s="56" t="s">
        <v>47</v>
      </c>
      <c r="B37" s="65" t="s">
        <v>92</v>
      </c>
      <c r="C37" s="50" t="s">
        <v>50</v>
      </c>
      <c r="D37" s="50">
        <v>800</v>
      </c>
      <c r="E37" s="95">
        <v>10000</v>
      </c>
      <c r="F37" s="95">
        <v>10000</v>
      </c>
    </row>
    <row r="38" spans="1:6" ht="29.25">
      <c r="A38" s="55" t="s">
        <v>51</v>
      </c>
      <c r="B38" s="64" t="s">
        <v>93</v>
      </c>
      <c r="C38" s="48"/>
      <c r="D38" s="48"/>
      <c r="E38" s="94">
        <f>E39</f>
        <v>107400</v>
      </c>
      <c r="F38" s="94">
        <f>F39</f>
        <v>107400</v>
      </c>
    </row>
    <row r="39" spans="1:6" ht="30">
      <c r="A39" s="56" t="s">
        <v>52</v>
      </c>
      <c r="B39" s="65" t="s">
        <v>94</v>
      </c>
      <c r="C39" s="48"/>
      <c r="D39" s="48"/>
      <c r="E39" s="95">
        <f>E40</f>
        <v>107400</v>
      </c>
      <c r="F39" s="95">
        <f>F40</f>
        <v>107400</v>
      </c>
    </row>
    <row r="40" spans="1:6" ht="135">
      <c r="A40" s="56" t="s">
        <v>121</v>
      </c>
      <c r="B40" s="65" t="s">
        <v>94</v>
      </c>
      <c r="C40" s="50" t="s">
        <v>122</v>
      </c>
      <c r="D40" s="48"/>
      <c r="E40" s="95">
        <f>E43</f>
        <v>107400</v>
      </c>
      <c r="F40" s="95">
        <f>F43</f>
        <v>107400</v>
      </c>
    </row>
    <row r="41" spans="1:6" ht="135">
      <c r="A41" s="56" t="str">
        <f>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Байгузинский сельсовет  муниципального района Янаульский район Республики Башкортостан"  </v>
      </c>
      <c r="B41" s="65" t="s">
        <v>94</v>
      </c>
      <c r="C41" s="50" t="str">
        <f>C40</f>
        <v>49 0 00 00000</v>
      </c>
      <c r="D41" s="107"/>
      <c r="E41" s="95">
        <f>E40</f>
        <v>107400</v>
      </c>
      <c r="F41" s="95">
        <f>F40</f>
        <v>107400</v>
      </c>
    </row>
    <row r="42" spans="1:6" ht="120">
      <c r="A42" s="56" t="str">
        <f>A29</f>
        <v>Основное мероприятие « Обеспечение деятельности органами местного самоуправления сельского поселения  Байгузинский  сельсовет муниципального района Янаульский район Республики Башкортостан»</v>
      </c>
      <c r="B42" s="65" t="s">
        <v>94</v>
      </c>
      <c r="C42" s="50" t="s">
        <v>157</v>
      </c>
      <c r="D42" s="107"/>
      <c r="E42" s="95">
        <f>E40</f>
        <v>107400</v>
      </c>
      <c r="F42" s="95">
        <f>F40</f>
        <v>107400</v>
      </c>
    </row>
    <row r="43" spans="1:6" ht="60">
      <c r="A43" s="56" t="s">
        <v>115</v>
      </c>
      <c r="B43" s="65" t="s">
        <v>94</v>
      </c>
      <c r="C43" s="50" t="s">
        <v>125</v>
      </c>
      <c r="D43" s="50"/>
      <c r="E43" s="95">
        <f>E44+E45</f>
        <v>107400</v>
      </c>
      <c r="F43" s="95">
        <f>F44+F45</f>
        <v>107400</v>
      </c>
    </row>
    <row r="44" spans="1:6" ht="123" customHeight="1">
      <c r="A44" s="56" t="s">
        <v>44</v>
      </c>
      <c r="B44" s="65" t="s">
        <v>94</v>
      </c>
      <c r="C44" s="50" t="s">
        <v>125</v>
      </c>
      <c r="D44" s="50">
        <v>100</v>
      </c>
      <c r="E44" s="95">
        <v>98400</v>
      </c>
      <c r="F44" s="95">
        <v>98400</v>
      </c>
    </row>
    <row r="45" spans="1:6" ht="41.25" customHeight="1">
      <c r="A45" s="56" t="s">
        <v>46</v>
      </c>
      <c r="B45" s="65" t="s">
        <v>94</v>
      </c>
      <c r="C45" s="50" t="s">
        <v>125</v>
      </c>
      <c r="D45" s="50">
        <v>200</v>
      </c>
      <c r="E45" s="95">
        <v>9000</v>
      </c>
      <c r="F45" s="95">
        <v>9000</v>
      </c>
    </row>
    <row r="46" spans="1:6" ht="43.5">
      <c r="A46" s="55" t="s">
        <v>61</v>
      </c>
      <c r="B46" s="64" t="s">
        <v>97</v>
      </c>
      <c r="C46" s="48"/>
      <c r="D46" s="48"/>
      <c r="E46" s="94">
        <f>E47</f>
        <v>2197100</v>
      </c>
      <c r="F46" s="94">
        <f>F47</f>
        <v>2197100</v>
      </c>
    </row>
    <row r="47" spans="1:6" ht="15">
      <c r="A47" s="56" t="s">
        <v>62</v>
      </c>
      <c r="B47" s="65" t="s">
        <v>98</v>
      </c>
      <c r="C47" s="48"/>
      <c r="D47" s="48"/>
      <c r="E47" s="95">
        <f aca="true" t="shared" si="1" ref="E47:F49">E48</f>
        <v>2197100</v>
      </c>
      <c r="F47" s="95">
        <f t="shared" si="1"/>
        <v>2197100</v>
      </c>
    </row>
    <row r="48" spans="1:6" ht="114" customHeight="1">
      <c r="A48" s="56" t="s">
        <v>126</v>
      </c>
      <c r="B48" s="65" t="s">
        <v>98</v>
      </c>
      <c r="C48" s="48" t="s">
        <v>75</v>
      </c>
      <c r="D48" s="48"/>
      <c r="E48" s="95">
        <f t="shared" si="1"/>
        <v>2197100</v>
      </c>
      <c r="F48" s="95">
        <f t="shared" si="1"/>
        <v>2197100</v>
      </c>
    </row>
    <row r="49" spans="1:6" ht="30">
      <c r="A49" s="58" t="s">
        <v>63</v>
      </c>
      <c r="B49" s="65" t="s">
        <v>98</v>
      </c>
      <c r="C49" s="50" t="s">
        <v>64</v>
      </c>
      <c r="D49" s="50"/>
      <c r="E49" s="95">
        <f t="shared" si="1"/>
        <v>2197100</v>
      </c>
      <c r="F49" s="95">
        <f t="shared" si="1"/>
        <v>2197100</v>
      </c>
    </row>
    <row r="50" spans="1:6" ht="45">
      <c r="A50" s="56" t="s">
        <v>65</v>
      </c>
      <c r="B50" s="65" t="s">
        <v>98</v>
      </c>
      <c r="C50" s="50" t="s">
        <v>66</v>
      </c>
      <c r="D50" s="50"/>
      <c r="E50" s="95">
        <f>E51</f>
        <v>2197100</v>
      </c>
      <c r="F50" s="95">
        <f>F51</f>
        <v>2197100</v>
      </c>
    </row>
    <row r="51" spans="1:6" ht="30">
      <c r="A51" s="58" t="s">
        <v>67</v>
      </c>
      <c r="B51" s="65" t="s">
        <v>98</v>
      </c>
      <c r="C51" s="50" t="s">
        <v>68</v>
      </c>
      <c r="D51" s="50"/>
      <c r="E51" s="95">
        <f>E53+E54+E52</f>
        <v>2197100</v>
      </c>
      <c r="F51" s="95">
        <f>F53+F54+F52</f>
        <v>2197100</v>
      </c>
    </row>
    <row r="52" spans="1:6" ht="120">
      <c r="A52" s="58" t="s">
        <v>44</v>
      </c>
      <c r="B52" s="65" t="s">
        <v>98</v>
      </c>
      <c r="C52" s="50" t="s">
        <v>68</v>
      </c>
      <c r="D52" s="50">
        <v>100</v>
      </c>
      <c r="E52" s="95">
        <v>222700</v>
      </c>
      <c r="F52" s="95">
        <v>222700</v>
      </c>
    </row>
    <row r="53" spans="1:6" ht="45">
      <c r="A53" s="56" t="s">
        <v>69</v>
      </c>
      <c r="B53" s="65" t="s">
        <v>98</v>
      </c>
      <c r="C53" s="50" t="s">
        <v>68</v>
      </c>
      <c r="D53" s="50">
        <v>200</v>
      </c>
      <c r="E53" s="95">
        <v>1972300</v>
      </c>
      <c r="F53" s="95">
        <v>1972300</v>
      </c>
    </row>
    <row r="54" spans="1:6" ht="15">
      <c r="A54" s="56" t="s">
        <v>47</v>
      </c>
      <c r="B54" s="65" t="s">
        <v>98</v>
      </c>
      <c r="C54" s="50" t="s">
        <v>68</v>
      </c>
      <c r="D54" s="50">
        <v>800</v>
      </c>
      <c r="E54" s="95">
        <v>2100</v>
      </c>
      <c r="F54" s="95">
        <v>2100</v>
      </c>
    </row>
    <row r="55" spans="1:6" ht="43.5">
      <c r="A55" s="55" t="s">
        <v>71</v>
      </c>
      <c r="B55" s="64">
        <v>9900</v>
      </c>
      <c r="C55" s="51"/>
      <c r="D55" s="51"/>
      <c r="E55" s="94">
        <f aca="true" t="shared" si="2" ref="E55:F58">E56</f>
        <v>109800</v>
      </c>
      <c r="F55" s="94">
        <f t="shared" si="2"/>
        <v>225300</v>
      </c>
    </row>
    <row r="56" spans="1:6" ht="15">
      <c r="A56" s="58" t="s">
        <v>72</v>
      </c>
      <c r="B56" s="65">
        <v>9999</v>
      </c>
      <c r="C56" s="50"/>
      <c r="D56" s="50"/>
      <c r="E56" s="95">
        <f t="shared" si="2"/>
        <v>109800</v>
      </c>
      <c r="F56" s="95">
        <f t="shared" si="2"/>
        <v>225300</v>
      </c>
    </row>
    <row r="57" spans="1:6" ht="15">
      <c r="A57" s="56" t="s">
        <v>42</v>
      </c>
      <c r="B57" s="65">
        <v>9999</v>
      </c>
      <c r="C57" s="50" t="s">
        <v>43</v>
      </c>
      <c r="D57" s="50"/>
      <c r="E57" s="95">
        <f t="shared" si="2"/>
        <v>109800</v>
      </c>
      <c r="F57" s="95">
        <f t="shared" si="2"/>
        <v>225300</v>
      </c>
    </row>
    <row r="58" spans="1:6" ht="15">
      <c r="A58" s="56" t="s">
        <v>72</v>
      </c>
      <c r="B58" s="65">
        <v>9999</v>
      </c>
      <c r="C58" s="50" t="s">
        <v>73</v>
      </c>
      <c r="D58" s="50"/>
      <c r="E58" s="95">
        <f t="shared" si="2"/>
        <v>109800</v>
      </c>
      <c r="F58" s="95">
        <f t="shared" si="2"/>
        <v>225300</v>
      </c>
    </row>
    <row r="59" spans="1:6" ht="15">
      <c r="A59" s="56" t="s">
        <v>74</v>
      </c>
      <c r="B59" s="65">
        <v>9999</v>
      </c>
      <c r="C59" s="50" t="s">
        <v>73</v>
      </c>
      <c r="D59" s="50">
        <v>900</v>
      </c>
      <c r="E59" s="95">
        <v>109800</v>
      </c>
      <c r="F59" s="95">
        <v>225300</v>
      </c>
    </row>
    <row r="62" spans="1:4" ht="15">
      <c r="A62" s="1"/>
      <c r="B62" s="1"/>
      <c r="C62" s="1"/>
      <c r="D62" s="1"/>
    </row>
    <row r="63" spans="1:4" ht="15">
      <c r="A63" s="1" t="s">
        <v>35</v>
      </c>
      <c r="B63" s="1"/>
      <c r="C63" s="1"/>
      <c r="D63" s="6" t="s">
        <v>102</v>
      </c>
    </row>
  </sheetData>
  <sheetProtection/>
  <mergeCells count="16">
    <mergeCell ref="C6:F6"/>
    <mergeCell ref="C1:F1"/>
    <mergeCell ref="C2:F2"/>
    <mergeCell ref="C3:F3"/>
    <mergeCell ref="C4:F4"/>
    <mergeCell ref="C5:F5"/>
    <mergeCell ref="A16:A17"/>
    <mergeCell ref="B16:B17"/>
    <mergeCell ref="C16:C17"/>
    <mergeCell ref="D16:D17"/>
    <mergeCell ref="E16:F16"/>
    <mergeCell ref="C7:F7"/>
    <mergeCell ref="C8:F8"/>
    <mergeCell ref="A10:F10"/>
    <mergeCell ref="A12:F12"/>
    <mergeCell ref="A13:F13"/>
  </mergeCells>
  <printOptions horizontalCentered="1"/>
  <pageMargins left="1.1023622047244095" right="0.31496062992125984" top="0.7480314960629921" bottom="0.7480314960629921" header="0.31496062992125984" footer="0.31496062992125984"/>
  <pageSetup fitToHeight="0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4"/>
  <sheetViews>
    <sheetView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49.57421875" style="0" customWidth="1"/>
    <col min="2" max="2" width="18.421875" style="0" customWidth="1"/>
    <col min="4" max="4" width="14.140625" style="0" customWidth="1"/>
    <col min="5" max="5" width="13.57421875" style="0" customWidth="1"/>
  </cols>
  <sheetData>
    <row r="1" spans="2:5" ht="15">
      <c r="B1" s="118" t="s">
        <v>108</v>
      </c>
      <c r="C1" s="118"/>
      <c r="D1" s="118"/>
      <c r="E1" s="118"/>
    </row>
    <row r="2" spans="2:5" ht="15">
      <c r="B2" s="62" t="s">
        <v>99</v>
      </c>
      <c r="C2" s="62"/>
      <c r="D2" s="62"/>
      <c r="E2" s="62"/>
    </row>
    <row r="3" spans="2:5" ht="15">
      <c r="B3" s="62" t="s">
        <v>33</v>
      </c>
      <c r="C3" s="62"/>
      <c r="D3" s="62"/>
      <c r="E3" s="62"/>
    </row>
    <row r="4" spans="2:5" ht="15">
      <c r="B4" s="68" t="s">
        <v>161</v>
      </c>
      <c r="C4" s="62"/>
      <c r="D4" s="62"/>
      <c r="E4" s="62"/>
    </row>
    <row r="5" spans="2:5" ht="15">
      <c r="B5" s="62" t="s">
        <v>100</v>
      </c>
      <c r="C5" s="62"/>
      <c r="D5" s="62"/>
      <c r="E5" s="62"/>
    </row>
    <row r="6" spans="2:5" ht="15">
      <c r="B6" s="62" t="s">
        <v>33</v>
      </c>
      <c r="C6" s="62"/>
      <c r="D6" s="62"/>
      <c r="E6" s="62"/>
    </row>
    <row r="7" spans="2:5" ht="15">
      <c r="B7" s="62" t="s">
        <v>128</v>
      </c>
      <c r="C7" s="62"/>
      <c r="D7" s="62"/>
      <c r="E7" s="62"/>
    </row>
    <row r="8" spans="2:5" ht="15">
      <c r="B8" s="118" t="s">
        <v>129</v>
      </c>
      <c r="C8" s="118"/>
      <c r="D8" s="118"/>
      <c r="E8" s="118"/>
    </row>
    <row r="9" spans="2:5" ht="15">
      <c r="B9" s="44"/>
      <c r="C9" s="44"/>
      <c r="D9" s="44"/>
      <c r="E9" s="44"/>
    </row>
    <row r="10" spans="1:6" ht="15.75">
      <c r="A10" s="119" t="s">
        <v>104</v>
      </c>
      <c r="B10" s="119"/>
      <c r="C10" s="119"/>
      <c r="D10" s="119"/>
      <c r="E10" s="119"/>
      <c r="F10" s="45"/>
    </row>
    <row r="11" spans="1:6" ht="15.75">
      <c r="A11" s="119" t="s">
        <v>151</v>
      </c>
      <c r="B11" s="119"/>
      <c r="C11" s="119"/>
      <c r="D11" s="119"/>
      <c r="E11" s="119"/>
      <c r="F11" s="119"/>
    </row>
    <row r="12" spans="1:6" ht="15.75">
      <c r="A12" s="119" t="s">
        <v>88</v>
      </c>
      <c r="B12" s="119"/>
      <c r="C12" s="119"/>
      <c r="D12" s="119"/>
      <c r="E12" s="119"/>
      <c r="F12" s="45"/>
    </row>
    <row r="13" spans="1:6" ht="15.75">
      <c r="A13" s="119" t="s">
        <v>87</v>
      </c>
      <c r="B13" s="119"/>
      <c r="C13" s="119"/>
      <c r="D13" s="119"/>
      <c r="E13" s="119"/>
      <c r="F13" s="45"/>
    </row>
    <row r="14" spans="1:6" ht="15">
      <c r="A14" s="4"/>
      <c r="B14" s="4"/>
      <c r="C14" s="4"/>
      <c r="D14" s="4"/>
      <c r="E14" s="4"/>
      <c r="F14" s="4"/>
    </row>
    <row r="15" ht="15">
      <c r="E15" t="s">
        <v>127</v>
      </c>
    </row>
    <row r="16" spans="1:5" ht="15">
      <c r="A16" s="123" t="s">
        <v>1</v>
      </c>
      <c r="B16" s="123" t="s">
        <v>38</v>
      </c>
      <c r="C16" s="123" t="s">
        <v>39</v>
      </c>
      <c r="D16" s="123" t="s">
        <v>2</v>
      </c>
      <c r="E16" s="123"/>
    </row>
    <row r="17" spans="1:5" ht="27" customHeight="1">
      <c r="A17" s="123"/>
      <c r="B17" s="123"/>
      <c r="C17" s="123"/>
      <c r="D17" s="102" t="s">
        <v>119</v>
      </c>
      <c r="E17" s="102" t="s">
        <v>131</v>
      </c>
    </row>
    <row r="18" spans="1:5" ht="15">
      <c r="A18" s="49" t="s">
        <v>3</v>
      </c>
      <c r="B18" s="48"/>
      <c r="C18" s="48"/>
      <c r="D18" s="94">
        <f>D19+D26</f>
        <v>4497300</v>
      </c>
      <c r="E18" s="94">
        <f>E19+E26</f>
        <v>4612800</v>
      </c>
    </row>
    <row r="19" spans="1:5" ht="75" customHeight="1">
      <c r="A19" s="55" t="s">
        <v>146</v>
      </c>
      <c r="B19" s="51" t="s">
        <v>75</v>
      </c>
      <c r="C19" s="50"/>
      <c r="D19" s="94">
        <f>D20</f>
        <v>2197100</v>
      </c>
      <c r="E19" s="94">
        <f>E20</f>
        <v>2197100</v>
      </c>
    </row>
    <row r="20" spans="1:5" ht="30">
      <c r="A20" s="57" t="s">
        <v>63</v>
      </c>
      <c r="B20" s="50" t="s">
        <v>64</v>
      </c>
      <c r="C20" s="50"/>
      <c r="D20" s="95">
        <f>D21</f>
        <v>2197100</v>
      </c>
      <c r="E20" s="95">
        <f>E21</f>
        <v>2197100</v>
      </c>
    </row>
    <row r="21" spans="1:5" ht="30">
      <c r="A21" s="57" t="s">
        <v>77</v>
      </c>
      <c r="B21" s="50" t="s">
        <v>66</v>
      </c>
      <c r="C21" s="50"/>
      <c r="D21" s="95">
        <f>D22</f>
        <v>2197100</v>
      </c>
      <c r="E21" s="95">
        <f>E22</f>
        <v>2197100</v>
      </c>
    </row>
    <row r="22" spans="1:5" ht="33.75" customHeight="1">
      <c r="A22" s="57" t="s">
        <v>78</v>
      </c>
      <c r="B22" s="50" t="s">
        <v>68</v>
      </c>
      <c r="C22" s="50"/>
      <c r="D22" s="95">
        <f>D24+D25+D23</f>
        <v>2197100</v>
      </c>
      <c r="E22" s="95">
        <f>E24+E25+E23</f>
        <v>2197100</v>
      </c>
    </row>
    <row r="23" spans="1:5" ht="78.75" customHeight="1">
      <c r="A23" s="10" t="s">
        <v>44</v>
      </c>
      <c r="B23" s="80" t="s">
        <v>68</v>
      </c>
      <c r="C23" s="80">
        <v>100</v>
      </c>
      <c r="D23" s="96">
        <f>'прил 6'!E52</f>
        <v>222700</v>
      </c>
      <c r="E23" s="96">
        <f>'прил 6'!F52</f>
        <v>222700</v>
      </c>
    </row>
    <row r="24" spans="1:5" ht="30">
      <c r="A24" s="57" t="s">
        <v>69</v>
      </c>
      <c r="B24" s="50" t="s">
        <v>68</v>
      </c>
      <c r="C24" s="50">
        <v>200</v>
      </c>
      <c r="D24" s="95">
        <f>'прил 6'!E53</f>
        <v>1972300</v>
      </c>
      <c r="E24" s="95">
        <f>'прил 6'!F53</f>
        <v>1972300</v>
      </c>
    </row>
    <row r="25" spans="1:5" ht="15">
      <c r="A25" s="57" t="s">
        <v>47</v>
      </c>
      <c r="B25" s="50" t="s">
        <v>116</v>
      </c>
      <c r="C25" s="50">
        <v>800</v>
      </c>
      <c r="D25" s="95">
        <f>'прил 6'!E54</f>
        <v>2100</v>
      </c>
      <c r="E25" s="95">
        <f>'прил 6'!F54</f>
        <v>2100</v>
      </c>
    </row>
    <row r="26" spans="1:5" ht="93.75" customHeight="1">
      <c r="A26" s="55" t="s">
        <v>143</v>
      </c>
      <c r="B26" s="51" t="s">
        <v>122</v>
      </c>
      <c r="C26" s="51"/>
      <c r="D26" s="94">
        <f>D29+D31+D35+D37+D40</f>
        <v>2300200</v>
      </c>
      <c r="E26" s="94">
        <f>E29+E31+E35+E37+E40</f>
        <v>2415700</v>
      </c>
    </row>
    <row r="27" spans="1:5" ht="99.75" customHeight="1">
      <c r="A27" s="56" t="s">
        <v>155</v>
      </c>
      <c r="B27" s="50" t="s">
        <v>122</v>
      </c>
      <c r="C27" s="50"/>
      <c r="D27" s="95">
        <f>D26</f>
        <v>2300200</v>
      </c>
      <c r="E27" s="95">
        <f>E26</f>
        <v>2415700</v>
      </c>
    </row>
    <row r="28" spans="1:5" ht="85.5" customHeight="1">
      <c r="A28" s="56" t="s">
        <v>156</v>
      </c>
      <c r="B28" s="50" t="s">
        <v>157</v>
      </c>
      <c r="C28" s="50"/>
      <c r="D28" s="95">
        <f>D26</f>
        <v>2300200</v>
      </c>
      <c r="E28" s="95">
        <f>E26</f>
        <v>2415700</v>
      </c>
    </row>
    <row r="29" spans="1:5" ht="17.25" customHeight="1">
      <c r="A29" s="57" t="str">
        <f>'прил 3'!A24</f>
        <v>Глава муниципального образования</v>
      </c>
      <c r="B29" s="50" t="s">
        <v>123</v>
      </c>
      <c r="C29" s="50"/>
      <c r="D29" s="95">
        <f>D30</f>
        <v>757500</v>
      </c>
      <c r="E29" s="95">
        <f>E30</f>
        <v>757500</v>
      </c>
    </row>
    <row r="30" spans="1:5" ht="75">
      <c r="A30" s="57" t="s">
        <v>44</v>
      </c>
      <c r="B30" s="50" t="s">
        <v>123</v>
      </c>
      <c r="C30" s="50">
        <v>100</v>
      </c>
      <c r="D30" s="95">
        <f>'прил 6'!E25</f>
        <v>757500</v>
      </c>
      <c r="E30" s="95">
        <f>'прил 6'!F25</f>
        <v>757500</v>
      </c>
    </row>
    <row r="31" spans="1:5" ht="60">
      <c r="A31" s="57" t="str">
        <f>'прил 3'!A30</f>
        <v>Аппараты органов государственной власти Республики Башкортостан
</v>
      </c>
      <c r="B31" s="50" t="s">
        <v>124</v>
      </c>
      <c r="C31" s="50"/>
      <c r="D31" s="95">
        <f>D32+D33+D34</f>
        <v>1315500</v>
      </c>
      <c r="E31" s="95">
        <f>E32+E33+E34</f>
        <v>1315500</v>
      </c>
    </row>
    <row r="32" spans="1:5" ht="75">
      <c r="A32" s="57" t="s">
        <v>44</v>
      </c>
      <c r="B32" s="50" t="s">
        <v>124</v>
      </c>
      <c r="C32" s="50">
        <v>100</v>
      </c>
      <c r="D32" s="95">
        <f>'прил 6'!E31</f>
        <v>796100</v>
      </c>
      <c r="E32" s="95">
        <f>'прил 6'!F31</f>
        <v>796100</v>
      </c>
    </row>
    <row r="33" spans="1:5" ht="30">
      <c r="A33" s="57" t="s">
        <v>69</v>
      </c>
      <c r="B33" s="50" t="s">
        <v>124</v>
      </c>
      <c r="C33" s="50">
        <v>200</v>
      </c>
      <c r="D33" s="95">
        <f>'прил 6'!E32</f>
        <v>497600</v>
      </c>
      <c r="E33" s="95">
        <f>'прил 6'!F32</f>
        <v>497600</v>
      </c>
    </row>
    <row r="34" spans="1:5" ht="18.75" customHeight="1">
      <c r="A34" s="57" t="s">
        <v>47</v>
      </c>
      <c r="B34" s="50" t="s">
        <v>124</v>
      </c>
      <c r="C34" s="60">
        <v>800</v>
      </c>
      <c r="D34" s="97">
        <f>'прил 6'!E33</f>
        <v>21800</v>
      </c>
      <c r="E34" s="97">
        <f>'прил 6'!F33</f>
        <v>21800</v>
      </c>
    </row>
    <row r="35" spans="1:5" ht="15">
      <c r="A35" s="57" t="s">
        <v>49</v>
      </c>
      <c r="B35" s="50" t="s">
        <v>50</v>
      </c>
      <c r="C35" s="50"/>
      <c r="D35" s="95">
        <f>D36</f>
        <v>10000</v>
      </c>
      <c r="E35" s="95">
        <f>E36</f>
        <v>10000</v>
      </c>
    </row>
    <row r="36" spans="1:5" ht="15">
      <c r="A36" s="57" t="s">
        <v>47</v>
      </c>
      <c r="B36" s="50" t="s">
        <v>50</v>
      </c>
      <c r="C36" s="50">
        <v>800</v>
      </c>
      <c r="D36" s="95">
        <f>'прил 6'!E37</f>
        <v>10000</v>
      </c>
      <c r="E36" s="95">
        <f>'прил 6'!F37</f>
        <v>10000</v>
      </c>
    </row>
    <row r="37" spans="1:5" ht="45">
      <c r="A37" s="56" t="s">
        <v>115</v>
      </c>
      <c r="B37" s="50" t="s">
        <v>125</v>
      </c>
      <c r="C37" s="50"/>
      <c r="D37" s="95">
        <f>D38+D39</f>
        <v>107400</v>
      </c>
      <c r="E37" s="95">
        <f>E38+E39</f>
        <v>107400</v>
      </c>
    </row>
    <row r="38" spans="1:5" ht="79.5" customHeight="1">
      <c r="A38" s="57" t="s">
        <v>44</v>
      </c>
      <c r="B38" s="50" t="s">
        <v>125</v>
      </c>
      <c r="C38" s="50">
        <v>100</v>
      </c>
      <c r="D38" s="95">
        <f>'прил 6'!E44</f>
        <v>98400</v>
      </c>
      <c r="E38" s="95">
        <f>'прил 6'!F44</f>
        <v>98400</v>
      </c>
    </row>
    <row r="39" spans="1:5" ht="30">
      <c r="A39" s="57" t="s">
        <v>69</v>
      </c>
      <c r="B39" s="50" t="s">
        <v>125</v>
      </c>
      <c r="C39" s="50">
        <v>200</v>
      </c>
      <c r="D39" s="95">
        <f>'прил 6'!E45</f>
        <v>9000</v>
      </c>
      <c r="E39" s="95">
        <f>'прил 6'!F45</f>
        <v>9000</v>
      </c>
    </row>
    <row r="40" spans="1:5" ht="15">
      <c r="A40" s="57" t="s">
        <v>72</v>
      </c>
      <c r="B40" s="50" t="s">
        <v>73</v>
      </c>
      <c r="C40" s="50"/>
      <c r="D40" s="95">
        <f>D41</f>
        <v>109800</v>
      </c>
      <c r="E40" s="95">
        <f>E41</f>
        <v>225300</v>
      </c>
    </row>
    <row r="41" spans="1:5" ht="15">
      <c r="A41" s="56" t="s">
        <v>74</v>
      </c>
      <c r="B41" s="50" t="s">
        <v>73</v>
      </c>
      <c r="C41" s="50">
        <v>900</v>
      </c>
      <c r="D41" s="95">
        <f>'прил 6'!E59</f>
        <v>109800</v>
      </c>
      <c r="E41" s="95">
        <f>'прил 6'!F59</f>
        <v>225300</v>
      </c>
    </row>
    <row r="42" ht="15.75">
      <c r="A42" s="5"/>
    </row>
    <row r="43" ht="15.75">
      <c r="A43" s="5"/>
    </row>
    <row r="44" spans="1:4" ht="15">
      <c r="A44" s="44" t="s">
        <v>35</v>
      </c>
      <c r="B44" s="1"/>
      <c r="C44" s="1"/>
      <c r="D44" s="6" t="s">
        <v>102</v>
      </c>
    </row>
  </sheetData>
  <sheetProtection/>
  <mergeCells count="10">
    <mergeCell ref="B1:E1"/>
    <mergeCell ref="A16:A17"/>
    <mergeCell ref="B16:B17"/>
    <mergeCell ref="C16:C17"/>
    <mergeCell ref="D16:E16"/>
    <mergeCell ref="B8:E8"/>
    <mergeCell ref="A10:E10"/>
    <mergeCell ref="A11:F11"/>
    <mergeCell ref="A12:E12"/>
    <mergeCell ref="A13:E13"/>
  </mergeCells>
  <printOptions horizontalCentered="1"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3"/>
  <sheetViews>
    <sheetView view="pageBreakPreview" zoomScale="120" zoomScaleNormal="110" zoomScaleSheetLayoutView="120" zoomScalePageLayoutView="0" workbookViewId="0" topLeftCell="A1">
      <selection activeCell="C6" sqref="C6"/>
    </sheetView>
  </sheetViews>
  <sheetFormatPr defaultColWidth="9.140625" defaultRowHeight="15"/>
  <cols>
    <col min="1" max="1" width="48.7109375" style="0" customWidth="1"/>
    <col min="2" max="2" width="9.140625" style="0" customWidth="1"/>
    <col min="3" max="3" width="16.57421875" style="52" customWidth="1"/>
    <col min="4" max="4" width="9.140625" style="52" customWidth="1"/>
    <col min="5" max="5" width="16.57421875" style="52" customWidth="1"/>
    <col min="6" max="6" width="15.140625" style="52" customWidth="1"/>
  </cols>
  <sheetData>
    <row r="1" spans="3:6" ht="15">
      <c r="C1" s="61" t="s">
        <v>105</v>
      </c>
      <c r="D1" s="61"/>
      <c r="E1" s="61"/>
      <c r="F1" s="61"/>
    </row>
    <row r="2" spans="3:6" ht="15">
      <c r="C2" s="61" t="s">
        <v>99</v>
      </c>
      <c r="D2" s="61"/>
      <c r="E2" s="61"/>
      <c r="F2" s="61"/>
    </row>
    <row r="3" spans="3:6" ht="15">
      <c r="C3" s="61" t="s">
        <v>33</v>
      </c>
      <c r="D3" s="61"/>
      <c r="E3" s="61"/>
      <c r="F3" s="61"/>
    </row>
    <row r="4" spans="3:6" ht="15">
      <c r="C4" s="69" t="s">
        <v>160</v>
      </c>
      <c r="D4" s="61"/>
      <c r="E4" s="61"/>
      <c r="F4" s="61"/>
    </row>
    <row r="5" spans="3:6" ht="15">
      <c r="C5" s="61" t="s">
        <v>100</v>
      </c>
      <c r="D5" s="61"/>
      <c r="E5" s="61"/>
      <c r="F5" s="61"/>
    </row>
    <row r="6" spans="3:6" ht="15">
      <c r="C6" s="61" t="s">
        <v>33</v>
      </c>
      <c r="D6" s="61"/>
      <c r="E6" s="61"/>
      <c r="F6" s="61"/>
    </row>
    <row r="7" spans="3:6" ht="15">
      <c r="C7" s="61" t="s">
        <v>128</v>
      </c>
      <c r="D7" s="61"/>
      <c r="E7" s="61"/>
      <c r="F7" s="61"/>
    </row>
    <row r="8" spans="3:6" ht="15">
      <c r="C8" s="61" t="s">
        <v>129</v>
      </c>
      <c r="D8" s="61"/>
      <c r="E8" s="61"/>
      <c r="F8" s="61"/>
    </row>
    <row r="10" spans="1:6" ht="15.75">
      <c r="A10" s="119" t="s">
        <v>107</v>
      </c>
      <c r="B10" s="119"/>
      <c r="C10" s="119"/>
      <c r="D10" s="119"/>
      <c r="E10" s="119"/>
      <c r="F10" s="119"/>
    </row>
    <row r="11" spans="1:6" ht="15.75">
      <c r="A11" s="119" t="s">
        <v>120</v>
      </c>
      <c r="B11" s="119"/>
      <c r="C11" s="119"/>
      <c r="D11" s="119"/>
      <c r="E11" s="119"/>
      <c r="F11" s="119"/>
    </row>
    <row r="13" ht="15">
      <c r="F13" s="66" t="s">
        <v>127</v>
      </c>
    </row>
    <row r="14" spans="1:6" ht="15">
      <c r="A14" s="126" t="s">
        <v>1</v>
      </c>
      <c r="B14" s="127" t="s">
        <v>81</v>
      </c>
      <c r="C14" s="124" t="s">
        <v>38</v>
      </c>
      <c r="D14" s="124" t="s">
        <v>39</v>
      </c>
      <c r="E14" s="123" t="s">
        <v>2</v>
      </c>
      <c r="F14" s="123"/>
    </row>
    <row r="15" spans="1:6" ht="26.25" customHeight="1">
      <c r="A15" s="126"/>
      <c r="B15" s="127"/>
      <c r="C15" s="124"/>
      <c r="D15" s="124"/>
      <c r="E15" s="63" t="s">
        <v>119</v>
      </c>
      <c r="F15" s="63" t="s">
        <v>131</v>
      </c>
    </row>
    <row r="16" spans="1:6" ht="30.75" customHeight="1">
      <c r="A16" s="41" t="s">
        <v>3</v>
      </c>
      <c r="B16" s="41"/>
      <c r="C16" s="47"/>
      <c r="D16" s="47"/>
      <c r="E16" s="94">
        <f>E17</f>
        <v>4497300</v>
      </c>
      <c r="F16" s="94">
        <f>F17</f>
        <v>4612800</v>
      </c>
    </row>
    <row r="17" spans="1:6" ht="66.75" customHeight="1">
      <c r="A17" s="16" t="s">
        <v>103</v>
      </c>
      <c r="B17" s="15">
        <v>791</v>
      </c>
      <c r="C17" s="48"/>
      <c r="D17" s="48"/>
      <c r="E17" s="94">
        <f>E18+E25</f>
        <v>4497300</v>
      </c>
      <c r="F17" s="94">
        <f>F18+F25</f>
        <v>4612800</v>
      </c>
    </row>
    <row r="18" spans="1:6" ht="75.75" customHeight="1">
      <c r="A18" s="16" t="s">
        <v>146</v>
      </c>
      <c r="B18" s="15">
        <v>791</v>
      </c>
      <c r="C18" s="49" t="s">
        <v>82</v>
      </c>
      <c r="D18" s="49"/>
      <c r="E18" s="94">
        <f>E19</f>
        <v>2197100</v>
      </c>
      <c r="F18" s="94">
        <f>F19</f>
        <v>2197100</v>
      </c>
    </row>
    <row r="19" spans="1:6" ht="30.75" customHeight="1">
      <c r="A19" s="10" t="s">
        <v>63</v>
      </c>
      <c r="B19" s="46">
        <v>791</v>
      </c>
      <c r="C19" s="50" t="s">
        <v>64</v>
      </c>
      <c r="D19" s="50"/>
      <c r="E19" s="95">
        <f>E20</f>
        <v>2197100</v>
      </c>
      <c r="F19" s="95">
        <f>F20</f>
        <v>2197100</v>
      </c>
    </row>
    <row r="20" spans="1:6" ht="32.25" customHeight="1">
      <c r="A20" s="10" t="s">
        <v>77</v>
      </c>
      <c r="B20" s="46">
        <v>791</v>
      </c>
      <c r="C20" s="50" t="s">
        <v>66</v>
      </c>
      <c r="D20" s="50"/>
      <c r="E20" s="95">
        <f>E21</f>
        <v>2197100</v>
      </c>
      <c r="F20" s="95">
        <f>F21</f>
        <v>2197100</v>
      </c>
    </row>
    <row r="21" spans="1:6" ht="30" customHeight="1">
      <c r="A21" s="10" t="s">
        <v>78</v>
      </c>
      <c r="B21" s="46">
        <v>791</v>
      </c>
      <c r="C21" s="50" t="s">
        <v>68</v>
      </c>
      <c r="D21" s="50"/>
      <c r="E21" s="95">
        <f>E23+E24+E22</f>
        <v>2197100</v>
      </c>
      <c r="F21" s="95">
        <f>F23+F24+F22</f>
        <v>2197100</v>
      </c>
    </row>
    <row r="22" spans="1:6" ht="30" customHeight="1">
      <c r="A22" s="10" t="s">
        <v>44</v>
      </c>
      <c r="B22" s="46">
        <v>791</v>
      </c>
      <c r="C22" s="80" t="s">
        <v>68</v>
      </c>
      <c r="D22" s="80">
        <v>100</v>
      </c>
      <c r="E22" s="96">
        <f>'прил 7'!D23</f>
        <v>222700</v>
      </c>
      <c r="F22" s="96">
        <f>'прил 7'!E23</f>
        <v>222700</v>
      </c>
    </row>
    <row r="23" spans="1:6" ht="31.5" customHeight="1">
      <c r="A23" s="10" t="s">
        <v>69</v>
      </c>
      <c r="B23" s="46">
        <v>791</v>
      </c>
      <c r="C23" s="50" t="s">
        <v>68</v>
      </c>
      <c r="D23" s="50">
        <v>200</v>
      </c>
      <c r="E23" s="95">
        <f>'прил 7'!D24</f>
        <v>1972300</v>
      </c>
      <c r="F23" s="95">
        <f>'прил 7'!E24</f>
        <v>1972300</v>
      </c>
    </row>
    <row r="24" spans="1:6" ht="31.5" customHeight="1">
      <c r="A24" s="10" t="s">
        <v>47</v>
      </c>
      <c r="B24" s="46">
        <v>791</v>
      </c>
      <c r="C24" s="50" t="s">
        <v>68</v>
      </c>
      <c r="D24" s="50">
        <v>800</v>
      </c>
      <c r="E24" s="95">
        <f>'прил 7'!D25</f>
        <v>2100</v>
      </c>
      <c r="F24" s="95">
        <f>'прил 7'!E25</f>
        <v>2100</v>
      </c>
    </row>
    <row r="25" spans="1:6" ht="88.5" customHeight="1">
      <c r="A25" s="55" t="s">
        <v>143</v>
      </c>
      <c r="B25" s="15">
        <v>791</v>
      </c>
      <c r="C25" s="51" t="s">
        <v>122</v>
      </c>
      <c r="D25" s="51"/>
      <c r="E25" s="94">
        <f>E28+E30+E34+E36+E39</f>
        <v>2300200</v>
      </c>
      <c r="F25" s="94">
        <f>F28+F30+F34+F36+F39</f>
        <v>2415700</v>
      </c>
    </row>
    <row r="26" spans="1:6" ht="90" customHeight="1">
      <c r="A26" s="56" t="s">
        <v>155</v>
      </c>
      <c r="B26" s="46">
        <v>791</v>
      </c>
      <c r="C26" s="50" t="s">
        <v>122</v>
      </c>
      <c r="D26" s="50"/>
      <c r="E26" s="95">
        <f>E25</f>
        <v>2300200</v>
      </c>
      <c r="F26" s="95">
        <f>F25</f>
        <v>2415700</v>
      </c>
    </row>
    <row r="27" spans="1:6" ht="75" customHeight="1">
      <c r="A27" s="56" t="s">
        <v>156</v>
      </c>
      <c r="B27" s="46">
        <v>791</v>
      </c>
      <c r="C27" s="50" t="s">
        <v>157</v>
      </c>
      <c r="D27" s="50"/>
      <c r="E27" s="95">
        <f>E25</f>
        <v>2300200</v>
      </c>
      <c r="F27" s="95">
        <f>F25</f>
        <v>2415700</v>
      </c>
    </row>
    <row r="28" spans="1:6" ht="30" customHeight="1">
      <c r="A28" s="10" t="str">
        <f>'прил 3'!A24</f>
        <v>Глава муниципального образования</v>
      </c>
      <c r="B28" s="46">
        <v>791</v>
      </c>
      <c r="C28" s="50" t="s">
        <v>123</v>
      </c>
      <c r="D28" s="50"/>
      <c r="E28" s="95">
        <f>E29</f>
        <v>757500</v>
      </c>
      <c r="F28" s="95">
        <f>F29</f>
        <v>757500</v>
      </c>
    </row>
    <row r="29" spans="1:6" ht="79.5" customHeight="1">
      <c r="A29" s="10" t="s">
        <v>44</v>
      </c>
      <c r="B29" s="46">
        <v>791</v>
      </c>
      <c r="C29" s="50" t="s">
        <v>123</v>
      </c>
      <c r="D29" s="50">
        <v>100</v>
      </c>
      <c r="E29" s="95">
        <f>'прил 7'!D30</f>
        <v>757500</v>
      </c>
      <c r="F29" s="95">
        <f>'прил 7'!E30</f>
        <v>757500</v>
      </c>
    </row>
    <row r="30" spans="1:6" ht="60">
      <c r="A30" s="10" t="str">
        <f>'прил 3'!A30</f>
        <v>Аппараты органов государственной власти Республики Башкортостан
</v>
      </c>
      <c r="B30" s="46">
        <v>791</v>
      </c>
      <c r="C30" s="50" t="s">
        <v>124</v>
      </c>
      <c r="D30" s="50"/>
      <c r="E30" s="95">
        <f>E31+E32+E33</f>
        <v>1315500</v>
      </c>
      <c r="F30" s="95">
        <f>F31+F32+F33</f>
        <v>1315500</v>
      </c>
    </row>
    <row r="31" spans="1:6" ht="78" customHeight="1">
      <c r="A31" s="10" t="s">
        <v>44</v>
      </c>
      <c r="B31" s="46">
        <v>791</v>
      </c>
      <c r="C31" s="50" t="s">
        <v>124</v>
      </c>
      <c r="D31" s="50">
        <v>100</v>
      </c>
      <c r="E31" s="95">
        <f>'прил 7'!D32</f>
        <v>796100</v>
      </c>
      <c r="F31" s="95">
        <f>'прил 7'!E32</f>
        <v>796100</v>
      </c>
    </row>
    <row r="32" spans="1:6" ht="27" customHeight="1">
      <c r="A32" s="17" t="s">
        <v>69</v>
      </c>
      <c r="B32" s="46">
        <v>791</v>
      </c>
      <c r="C32" s="50" t="s">
        <v>124</v>
      </c>
      <c r="D32" s="50">
        <v>200</v>
      </c>
      <c r="E32" s="95">
        <f>'прил 7'!D33</f>
        <v>497600</v>
      </c>
      <c r="F32" s="95">
        <f>'прил 7'!E33</f>
        <v>497600</v>
      </c>
    </row>
    <row r="33" spans="1:6" ht="22.5" customHeight="1">
      <c r="A33" s="10" t="s">
        <v>47</v>
      </c>
      <c r="B33" s="46">
        <v>791</v>
      </c>
      <c r="C33" s="50" t="s">
        <v>124</v>
      </c>
      <c r="D33" s="50">
        <v>800</v>
      </c>
      <c r="E33" s="95">
        <f>'прил 7'!D34</f>
        <v>21800</v>
      </c>
      <c r="F33" s="95">
        <f>'прил 7'!E34</f>
        <v>21800</v>
      </c>
    </row>
    <row r="34" spans="1:6" ht="20.25" customHeight="1">
      <c r="A34" s="10" t="s">
        <v>49</v>
      </c>
      <c r="B34" s="46">
        <v>791</v>
      </c>
      <c r="C34" s="50" t="s">
        <v>50</v>
      </c>
      <c r="D34" s="50"/>
      <c r="E34" s="95">
        <f>E35</f>
        <v>10000</v>
      </c>
      <c r="F34" s="95">
        <f>F35</f>
        <v>10000</v>
      </c>
    </row>
    <row r="35" spans="1:6" ht="21" customHeight="1">
      <c r="A35" s="10" t="s">
        <v>47</v>
      </c>
      <c r="B35" s="46">
        <v>791</v>
      </c>
      <c r="C35" s="50" t="s">
        <v>50</v>
      </c>
      <c r="D35" s="50">
        <v>800</v>
      </c>
      <c r="E35" s="95">
        <f>'прил 7'!D36</f>
        <v>10000</v>
      </c>
      <c r="F35" s="95">
        <f>'прил 7'!E36</f>
        <v>10000</v>
      </c>
    </row>
    <row r="36" spans="1:6" ht="45.75" customHeight="1">
      <c r="A36" s="56" t="s">
        <v>115</v>
      </c>
      <c r="B36" s="46">
        <v>791</v>
      </c>
      <c r="C36" s="50" t="s">
        <v>125</v>
      </c>
      <c r="D36" s="50"/>
      <c r="E36" s="95">
        <f>E37+E38</f>
        <v>107400</v>
      </c>
      <c r="F36" s="95">
        <f>F37+F38</f>
        <v>107400</v>
      </c>
    </row>
    <row r="37" spans="1:6" ht="80.25" customHeight="1">
      <c r="A37" s="10" t="s">
        <v>44</v>
      </c>
      <c r="B37" s="46">
        <v>791</v>
      </c>
      <c r="C37" s="50" t="s">
        <v>125</v>
      </c>
      <c r="D37" s="50">
        <v>100</v>
      </c>
      <c r="E37" s="95">
        <f>'прил 7'!D38</f>
        <v>98400</v>
      </c>
      <c r="F37" s="95">
        <f>'прил 7'!E38</f>
        <v>98400</v>
      </c>
    </row>
    <row r="38" spans="1:6" ht="30" customHeight="1">
      <c r="A38" s="10" t="s">
        <v>69</v>
      </c>
      <c r="B38" s="46">
        <v>791</v>
      </c>
      <c r="C38" s="50" t="s">
        <v>125</v>
      </c>
      <c r="D38" s="50">
        <v>200</v>
      </c>
      <c r="E38" s="95">
        <f>'прил 7'!D39</f>
        <v>9000</v>
      </c>
      <c r="F38" s="95">
        <f>'прил 7'!E39</f>
        <v>9000</v>
      </c>
    </row>
    <row r="39" spans="1:6" ht="15">
      <c r="A39" s="10" t="s">
        <v>72</v>
      </c>
      <c r="B39" s="46">
        <v>791</v>
      </c>
      <c r="C39" s="50" t="s">
        <v>73</v>
      </c>
      <c r="D39" s="50"/>
      <c r="E39" s="95">
        <f>E40</f>
        <v>109800</v>
      </c>
      <c r="F39" s="95">
        <f>F40</f>
        <v>225300</v>
      </c>
    </row>
    <row r="40" spans="1:6" ht="15">
      <c r="A40" s="17" t="s">
        <v>74</v>
      </c>
      <c r="B40" s="46">
        <v>791</v>
      </c>
      <c r="C40" s="50" t="s">
        <v>73</v>
      </c>
      <c r="D40" s="50">
        <v>900</v>
      </c>
      <c r="E40" s="95">
        <f>'прил 7'!D41</f>
        <v>109800</v>
      </c>
      <c r="F40" s="95">
        <f>'прил 7'!E41</f>
        <v>225300</v>
      </c>
    </row>
    <row r="41" ht="15.75">
      <c r="A41" s="5"/>
    </row>
    <row r="42" ht="15.75">
      <c r="A42" s="5"/>
    </row>
    <row r="43" spans="1:5" ht="15">
      <c r="A43" s="75" t="s">
        <v>35</v>
      </c>
      <c r="B43" s="76"/>
      <c r="C43" s="77"/>
      <c r="D43" s="77"/>
      <c r="E43" s="78" t="s">
        <v>102</v>
      </c>
    </row>
  </sheetData>
  <sheetProtection/>
  <mergeCells count="7">
    <mergeCell ref="A10:F10"/>
    <mergeCell ref="A11:F11"/>
    <mergeCell ref="A14:A15"/>
    <mergeCell ref="B14:B15"/>
    <mergeCell ref="C14:C15"/>
    <mergeCell ref="D14:D15"/>
    <mergeCell ref="E14:F14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2021-12-02T10:14:46Z</dcterms:modified>
  <cp:category/>
  <cp:version/>
  <cp:contentType/>
  <cp:contentStatus/>
</cp:coreProperties>
</file>